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no\Desktop\"/>
    </mc:Choice>
  </mc:AlternateContent>
  <xr:revisionPtr revIDLastSave="0" documentId="8_{98A96AFB-266A-439C-92F9-517C60A27B19}" xr6:coauthVersionLast="38" xr6:coauthVersionMax="38" xr10:uidLastSave="{00000000-0000-0000-0000-000000000000}"/>
  <bookViews>
    <workbookView xWindow="0" yWindow="0" windowWidth="19008" windowHeight="8904" xr2:uid="{00000000-000D-0000-FFFF-FFFF00000000}"/>
  </bookViews>
  <sheets>
    <sheet name="３年生 " sheetId="5" r:id="rId1"/>
    <sheet name="3年生日程" sheetId="4" r:id="rId2"/>
    <sheet name="2年生" sheetId="1" r:id="rId3"/>
    <sheet name="2年生日程" sheetId="3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30" i="5" l="1"/>
  <c r="AG27" i="5"/>
  <c r="AH27" i="5"/>
  <c r="AH6" i="5"/>
  <c r="AG6" i="5"/>
  <c r="AF6" i="5"/>
  <c r="AE6" i="5"/>
  <c r="AG33" i="5"/>
  <c r="AH33" i="5"/>
  <c r="AF33" i="5"/>
  <c r="AE15" i="5" l="1"/>
  <c r="AF15" i="5"/>
  <c r="AG15" i="5"/>
  <c r="AE18" i="5"/>
  <c r="AF18" i="5"/>
  <c r="AG18" i="5"/>
  <c r="AE24" i="5"/>
  <c r="AF24" i="5"/>
  <c r="AG24" i="5"/>
  <c r="AE21" i="5"/>
  <c r="AF21" i="5"/>
  <c r="AG21" i="5"/>
  <c r="AE27" i="5"/>
  <c r="AF27" i="5"/>
  <c r="AE30" i="5"/>
  <c r="AF30" i="5"/>
  <c r="AE9" i="5"/>
  <c r="AF9" i="5"/>
  <c r="AG9" i="5"/>
  <c r="AG12" i="5"/>
  <c r="AF12" i="5"/>
  <c r="AE12" i="5"/>
  <c r="AF52" i="5"/>
  <c r="AF46" i="5"/>
  <c r="AF40" i="5"/>
  <c r="AF49" i="5"/>
  <c r="AF55" i="5"/>
  <c r="AF58" i="5"/>
  <c r="AF61" i="5"/>
  <c r="AG43" i="5"/>
  <c r="AF43" i="5"/>
  <c r="AG52" i="5"/>
  <c r="AG46" i="5"/>
  <c r="AG40" i="5"/>
  <c r="AG49" i="5"/>
  <c r="AG55" i="5"/>
  <c r="AG58" i="5"/>
  <c r="AG61" i="5"/>
  <c r="AE52" i="5"/>
  <c r="AE46" i="5"/>
  <c r="AE40" i="5"/>
  <c r="AE49" i="5"/>
  <c r="AE55" i="5"/>
  <c r="AE58" i="5"/>
  <c r="AE61" i="5"/>
  <c r="AE43" i="5"/>
  <c r="AH12" i="5" l="1"/>
  <c r="AH9" i="5"/>
  <c r="AH24" i="5"/>
  <c r="AF64" i="5"/>
  <c r="AG64" i="5"/>
  <c r="AH21" i="5"/>
  <c r="AH61" i="5"/>
  <c r="AH55" i="5"/>
  <c r="AH40" i="5"/>
  <c r="AH52" i="5"/>
  <c r="AH43" i="5"/>
  <c r="AH30" i="5"/>
  <c r="AH18" i="5"/>
  <c r="AH15" i="5"/>
  <c r="AH49" i="5"/>
  <c r="AH58" i="5"/>
  <c r="AH46" i="5"/>
  <c r="H25" i="4"/>
  <c r="Y42" i="1"/>
  <c r="Y37" i="5"/>
  <c r="V37" i="5"/>
  <c r="S37" i="5"/>
  <c r="M37" i="5"/>
  <c r="D37" i="5"/>
  <c r="J37" i="5"/>
  <c r="P37" i="5"/>
  <c r="G37" i="5"/>
  <c r="G3" i="5"/>
  <c r="AB3" i="5"/>
  <c r="Y3" i="5"/>
  <c r="S3" i="5"/>
  <c r="V3" i="5"/>
  <c r="P3" i="5"/>
  <c r="M3" i="5"/>
  <c r="D3" i="5"/>
  <c r="J3" i="5"/>
  <c r="H78" i="4"/>
  <c r="H77" i="4"/>
  <c r="H76" i="4"/>
  <c r="D76" i="4"/>
  <c r="H75" i="4"/>
  <c r="H74" i="4"/>
  <c r="D74" i="4"/>
  <c r="H73" i="4"/>
  <c r="D73" i="4"/>
  <c r="H72" i="4"/>
  <c r="H71" i="4"/>
  <c r="D71" i="4"/>
  <c r="H70" i="4"/>
  <c r="D70" i="4"/>
  <c r="H69" i="4"/>
  <c r="D69" i="4"/>
  <c r="H68" i="4"/>
  <c r="H67" i="4"/>
  <c r="D67" i="4"/>
  <c r="H66" i="4"/>
  <c r="D66" i="4"/>
  <c r="H65" i="4"/>
  <c r="D65" i="4"/>
  <c r="H53" i="4"/>
  <c r="H64" i="4"/>
  <c r="D64" i="4"/>
  <c r="H63" i="4"/>
  <c r="H56" i="4"/>
  <c r="H62" i="4"/>
  <c r="D62" i="4"/>
  <c r="H55" i="4"/>
  <c r="H61" i="4" s="1"/>
  <c r="D61" i="4"/>
  <c r="H54" i="4"/>
  <c r="H60" i="4" s="1"/>
  <c r="D60" i="4"/>
  <c r="H59" i="4"/>
  <c r="D59" i="4"/>
  <c r="H52" i="4"/>
  <c r="H58" i="4" s="1"/>
  <c r="D58" i="4"/>
  <c r="H57" i="4"/>
  <c r="D56" i="4"/>
  <c r="D55" i="4"/>
  <c r="D54" i="4"/>
  <c r="D53" i="4"/>
  <c r="D52" i="4"/>
  <c r="H51" i="4"/>
  <c r="D51" i="4"/>
  <c r="D44" i="4"/>
  <c r="D45" i="4"/>
  <c r="D46" i="4" s="1"/>
  <c r="D47" i="4" s="1"/>
  <c r="D48" i="4" s="1"/>
  <c r="D49" i="4" s="1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13" i="4"/>
  <c r="H24" i="4" s="1"/>
  <c r="H23" i="4"/>
  <c r="H16" i="4"/>
  <c r="H22" i="4"/>
  <c r="H15" i="4"/>
  <c r="H21" i="4"/>
  <c r="H14" i="4"/>
  <c r="H20" i="4"/>
  <c r="H19" i="4"/>
  <c r="H12" i="4"/>
  <c r="H18" i="4" s="1"/>
  <c r="H17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H11" i="4"/>
  <c r="D11" i="4"/>
  <c r="D4" i="4"/>
  <c r="D5" i="4" s="1"/>
  <c r="D6" i="4" s="1"/>
  <c r="D7" i="4" s="1"/>
  <c r="D8" i="4" s="1"/>
  <c r="D9" i="4" s="1"/>
  <c r="D10" i="4" s="1"/>
  <c r="H37" i="3"/>
  <c r="H36" i="3"/>
  <c r="H14" i="3"/>
  <c r="H13" i="3"/>
  <c r="H40" i="3"/>
  <c r="D40" i="3"/>
  <c r="H39" i="3"/>
  <c r="D39" i="3"/>
  <c r="H38" i="3"/>
  <c r="D38" i="3"/>
  <c r="D37" i="3"/>
  <c r="D36" i="3"/>
  <c r="H35" i="3"/>
  <c r="D35" i="3"/>
  <c r="H34" i="3"/>
  <c r="D34" i="3"/>
  <c r="H33" i="3"/>
  <c r="D33" i="3"/>
  <c r="H32" i="3"/>
  <c r="D32" i="3"/>
  <c r="H31" i="3"/>
  <c r="D31" i="3"/>
  <c r="D27" i="3"/>
  <c r="D28" i="3"/>
  <c r="D29" i="3" s="1"/>
  <c r="D30" i="3" s="1"/>
  <c r="H17" i="3"/>
  <c r="D17" i="3"/>
  <c r="H16" i="3"/>
  <c r="D16" i="3"/>
  <c r="H15" i="3"/>
  <c r="D15" i="3"/>
  <c r="H12" i="3"/>
  <c r="D14" i="3"/>
  <c r="D13" i="3"/>
  <c r="D12" i="3"/>
  <c r="D11" i="3"/>
  <c r="D10" i="3"/>
  <c r="D9" i="3"/>
  <c r="H11" i="3"/>
  <c r="H10" i="3"/>
  <c r="H9" i="3"/>
  <c r="H8" i="3"/>
  <c r="D4" i="3"/>
  <c r="D5" i="3"/>
  <c r="D6" i="3" s="1"/>
  <c r="D7" i="3" s="1"/>
  <c r="D8" i="3"/>
  <c r="S30" i="1"/>
  <c r="P30" i="1"/>
  <c r="M30" i="1"/>
  <c r="J30" i="1"/>
  <c r="G30" i="1"/>
  <c r="D30" i="1"/>
  <c r="S5" i="1"/>
  <c r="P5" i="1"/>
  <c r="M5" i="1"/>
  <c r="J5" i="1"/>
  <c r="G5" i="1"/>
  <c r="D5" i="1"/>
  <c r="AH64" i="5" l="1"/>
</calcChain>
</file>

<file path=xl/sharedStrings.xml><?xml version="1.0" encoding="utf-8"?>
<sst xmlns="http://schemas.openxmlformats.org/spreadsheetml/2006/main" count="666" uniqueCount="52">
  <si>
    <t>2018'  2年生リーグ　Aブロック</t>
  </si>
  <si>
    <t>市川真間DSC　A</t>
  </si>
  <si>
    <t>*</t>
  </si>
  <si>
    <t>ー</t>
  </si>
  <si>
    <t>海神スポーツ</t>
  </si>
  <si>
    <t>中国分LW</t>
  </si>
  <si>
    <t>高瀬町G</t>
  </si>
  <si>
    <t>新浜FC</t>
  </si>
  <si>
    <t>FC八幡ビーバーズ</t>
  </si>
  <si>
    <t>船橋法典FC</t>
  </si>
  <si>
    <t>2018'  2年生リーグ　Bブロック</t>
  </si>
  <si>
    <t>市川真間DSC　B</t>
  </si>
  <si>
    <t>フッチSC</t>
  </si>
  <si>
    <t>行田東FC</t>
  </si>
  <si>
    <t>FC鬼高</t>
  </si>
  <si>
    <t>市川中央LK</t>
  </si>
  <si>
    <t>鶴指小</t>
  </si>
  <si>
    <t>FC平田</t>
  </si>
  <si>
    <t>2018'  3年生リーグ　Aブロック</t>
  </si>
  <si>
    <t>2018'  3年生リーグ　Bブロック</t>
  </si>
  <si>
    <t>FC鬼高　A</t>
  </si>
  <si>
    <t>市川BAY　FC</t>
  </si>
  <si>
    <t>菅野FC　A</t>
  </si>
  <si>
    <t>市川真間DSC　C</t>
  </si>
  <si>
    <t>FC鬼高　B</t>
  </si>
  <si>
    <t>FC菅野　B</t>
  </si>
  <si>
    <t>勝点</t>
  </si>
  <si>
    <t>得点</t>
  </si>
  <si>
    <t>失点</t>
  </si>
  <si>
    <t>差</t>
  </si>
  <si>
    <t>平田小</t>
  </si>
  <si>
    <t>No</t>
  </si>
  <si>
    <t>日付</t>
  </si>
  <si>
    <t>場所</t>
  </si>
  <si>
    <t>A</t>
  </si>
  <si>
    <t>VS</t>
  </si>
  <si>
    <t>B</t>
  </si>
  <si>
    <t>FC八幡ビーーバーズ</t>
  </si>
  <si>
    <t>菅野FC　B</t>
  </si>
  <si>
    <t>●</t>
  </si>
  <si>
    <t>〇</t>
  </si>
  <si>
    <t>法典小</t>
  </si>
  <si>
    <t>△</t>
  </si>
  <si>
    <t>新浜小</t>
  </si>
  <si>
    <t>二俣小</t>
  </si>
  <si>
    <t>フッチG</t>
  </si>
  <si>
    <t>菅野小</t>
  </si>
  <si>
    <t>市川小</t>
  </si>
  <si>
    <t>鬼高小</t>
  </si>
  <si>
    <t>八幡小</t>
  </si>
  <si>
    <t>真間小</t>
  </si>
  <si>
    <t>順位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</si>
</sst>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20"/>
      <color rgb="FF000000"/>
      <name val="Calibri"/>
      <family val="2"/>
    </font>
    <font>
      <sz val="11"/>
      <color rgb="FFFF0000"/>
      <name val="Calibri"/>
      <family val="2"/>
    </font>
    <font>
      <sz val="18"/>
      <color rgb="FF000000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sz val="36"/>
      <color rgb="FF000000"/>
      <name val="Calibri"/>
      <family val="2"/>
    </font>
    <font>
      <sz val="6"/>
      <name val="ＭＳ Ｐゴシック"/>
      <family val="3"/>
      <charset val="128"/>
    </font>
    <font>
      <sz val="11"/>
      <color rgb="FF000000"/>
      <name val="Calibri"/>
      <family val="2"/>
    </font>
    <font>
      <sz val="36"/>
      <name val="Calibri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/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/>
      <top style="thin">
        <color indexed="64"/>
      </top>
      <bottom/>
      <diagonal/>
    </border>
    <border>
      <left/>
      <right style="thin">
        <color rgb="FF50505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505050"/>
      </top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 style="thin">
        <color rgb="FF505050"/>
      </left>
      <right/>
      <top/>
      <bottom style="thin">
        <color indexed="64"/>
      </bottom>
      <diagonal/>
    </border>
    <border>
      <left/>
      <right style="thin">
        <color rgb="FF50505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right" vertical="top"/>
    </xf>
    <xf numFmtId="0" fontId="10" fillId="2" borderId="16" xfId="0" applyFont="1" applyFill="1" applyBorder="1" applyAlignment="1">
      <alignment horizontal="right" vertical="top"/>
    </xf>
    <xf numFmtId="0" fontId="10" fillId="2" borderId="17" xfId="0" applyFont="1" applyFill="1" applyBorder="1" applyAlignment="1">
      <alignment horizontal="right" vertical="top"/>
    </xf>
    <xf numFmtId="0" fontId="10" fillId="2" borderId="18" xfId="0" applyFont="1" applyFill="1" applyBorder="1" applyAlignment="1">
      <alignment horizontal="right" vertical="top"/>
    </xf>
    <xf numFmtId="0" fontId="10" fillId="2" borderId="19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right" vertical="top"/>
    </xf>
    <xf numFmtId="0" fontId="10" fillId="3" borderId="16" xfId="0" applyFont="1" applyFill="1" applyBorder="1" applyAlignment="1">
      <alignment horizontal="right" vertical="top"/>
    </xf>
    <xf numFmtId="0" fontId="10" fillId="3" borderId="17" xfId="0" applyFont="1" applyFill="1" applyBorder="1" applyAlignment="1">
      <alignment horizontal="right" vertical="top"/>
    </xf>
    <xf numFmtId="0" fontId="10" fillId="3" borderId="18" xfId="0" applyFont="1" applyFill="1" applyBorder="1" applyAlignment="1">
      <alignment horizontal="right" vertical="top"/>
    </xf>
    <xf numFmtId="0" fontId="10" fillId="3" borderId="19" xfId="0" applyFont="1" applyFill="1" applyBorder="1" applyAlignment="1">
      <alignment horizontal="right" vertical="top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0" fillId="4" borderId="14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right" vertical="top"/>
    </xf>
    <xf numFmtId="0" fontId="10" fillId="4" borderId="16" xfId="0" applyFont="1" applyFill="1" applyBorder="1" applyAlignment="1">
      <alignment horizontal="right" vertical="top"/>
    </xf>
    <xf numFmtId="0" fontId="10" fillId="4" borderId="17" xfId="0" applyFont="1" applyFill="1" applyBorder="1" applyAlignment="1">
      <alignment horizontal="right" vertical="top"/>
    </xf>
    <xf numFmtId="0" fontId="10" fillId="4" borderId="18" xfId="0" applyFont="1" applyFill="1" applyBorder="1" applyAlignment="1">
      <alignment horizontal="right" vertical="top"/>
    </xf>
    <xf numFmtId="0" fontId="10" fillId="4" borderId="19" xfId="0" applyFont="1" applyFill="1" applyBorder="1" applyAlignment="1">
      <alignment horizontal="right" vertical="top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0" fillId="4" borderId="12" xfId="0" applyFont="1" applyFill="1" applyBorder="1" applyAlignment="1">
      <alignment horizontal="right" vertical="top"/>
    </xf>
    <xf numFmtId="0" fontId="10" fillId="4" borderId="13" xfId="0" applyFont="1" applyFill="1" applyBorder="1" applyAlignment="1">
      <alignment horizontal="right" vertical="top"/>
    </xf>
    <xf numFmtId="0" fontId="10" fillId="4" borderId="15" xfId="0" applyFont="1" applyFill="1" applyBorder="1" applyAlignment="1">
      <alignment horizontal="right" vertical="top"/>
    </xf>
    <xf numFmtId="0" fontId="10" fillId="4" borderId="0" xfId="0" applyFont="1" applyFill="1" applyBorder="1" applyAlignment="1">
      <alignment horizontal="right" vertical="top"/>
    </xf>
    <xf numFmtId="56" fontId="13" fillId="2" borderId="2" xfId="0" applyNumberFormat="1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0" fillId="3" borderId="12" xfId="0" applyFont="1" applyFill="1" applyBorder="1" applyAlignment="1">
      <alignment horizontal="right" vertical="top"/>
    </xf>
    <xf numFmtId="0" fontId="10" fillId="3" borderId="13" xfId="0" applyFont="1" applyFill="1" applyBorder="1" applyAlignment="1">
      <alignment horizontal="right" vertical="top"/>
    </xf>
    <xf numFmtId="0" fontId="10" fillId="3" borderId="15" xfId="0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56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56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56" fontId="4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56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56" fontId="7" fillId="2" borderId="2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56" fontId="7" fillId="2" borderId="12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56" fontId="10" fillId="2" borderId="20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56" fontId="10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56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56" fontId="12" fillId="2" borderId="7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right" vertical="top"/>
    </xf>
    <xf numFmtId="0" fontId="10" fillId="2" borderId="13" xfId="0" applyFont="1" applyFill="1" applyBorder="1" applyAlignment="1">
      <alignment horizontal="right" vertical="top"/>
    </xf>
    <xf numFmtId="0" fontId="10" fillId="2" borderId="15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56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56" fontId="7" fillId="2" borderId="9" xfId="0" applyNumberFormat="1" applyFont="1" applyFill="1" applyBorder="1" applyAlignment="1">
      <alignment horizontal="center" vertical="center"/>
    </xf>
    <xf numFmtId="56" fontId="7" fillId="2" borderId="7" xfId="0" applyNumberFormat="1" applyFont="1" applyFill="1" applyBorder="1" applyAlignment="1">
      <alignment horizontal="center" vertical="center"/>
    </xf>
    <xf numFmtId="56" fontId="7" fillId="2" borderId="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 customBuiltin="1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4"/>
  <sheetViews>
    <sheetView tabSelected="1" topLeftCell="A33" zoomScale="80" zoomScaleNormal="80" workbookViewId="0">
      <selection activeCell="AK58" sqref="AK58"/>
    </sheetView>
  </sheetViews>
  <sheetFormatPr defaultColWidth="6.109375" defaultRowHeight="9" customHeight="1" x14ac:dyDescent="0.3"/>
  <cols>
    <col min="31" max="31" width="6.109375" bestFit="1" customWidth="1"/>
    <col min="32" max="32" width="6.109375" customWidth="1"/>
  </cols>
  <sheetData>
    <row r="1" spans="1:39" ht="9" customHeight="1" x14ac:dyDescent="0.3">
      <c r="B1" s="81" t="s">
        <v>18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39" ht="9.6" customHeight="1" x14ac:dyDescent="0.3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39" ht="14.4" x14ac:dyDescent="0.3">
      <c r="A3" s="82"/>
      <c r="B3" s="82"/>
      <c r="C3" s="82"/>
      <c r="D3" s="83" t="str">
        <f>A6</f>
        <v>フッチSC</v>
      </c>
      <c r="E3" s="83"/>
      <c r="F3" s="83"/>
      <c r="G3" s="83" t="str">
        <f>A9</f>
        <v>海神スポーツ</v>
      </c>
      <c r="H3" s="83"/>
      <c r="I3" s="83"/>
      <c r="J3" s="83" t="str">
        <f>A12</f>
        <v>船橋法典FC</v>
      </c>
      <c r="K3" s="83"/>
      <c r="L3" s="83"/>
      <c r="M3" s="83" t="str">
        <f>A15</f>
        <v>FC平田</v>
      </c>
      <c r="N3" s="83"/>
      <c r="O3" s="83"/>
      <c r="P3" s="83" t="str">
        <f>A18</f>
        <v>市川真間DSC　A</v>
      </c>
      <c r="Q3" s="83"/>
      <c r="R3" s="83"/>
      <c r="S3" s="83" t="str">
        <f>A21</f>
        <v>FC鬼高　A</v>
      </c>
      <c r="T3" s="83"/>
      <c r="U3" s="83"/>
      <c r="V3" s="83" t="str">
        <f>A24</f>
        <v>中国分LW</v>
      </c>
      <c r="W3" s="83"/>
      <c r="X3" s="83"/>
      <c r="Y3" s="83" t="str">
        <f>A27</f>
        <v>市川BAY　FC</v>
      </c>
      <c r="Z3" s="83"/>
      <c r="AA3" s="83"/>
      <c r="AB3" s="83" t="str">
        <f>A30</f>
        <v>菅野FC　A</v>
      </c>
      <c r="AC3" s="83"/>
      <c r="AD3" s="83"/>
      <c r="AE3" s="83" t="s">
        <v>26</v>
      </c>
      <c r="AF3" s="83" t="s">
        <v>27</v>
      </c>
      <c r="AG3" s="83" t="s">
        <v>28</v>
      </c>
      <c r="AH3" s="83" t="s">
        <v>29</v>
      </c>
    </row>
    <row r="4" spans="1:39" ht="14.4" x14ac:dyDescent="0.3">
      <c r="A4" s="82"/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39" ht="14.4" x14ac:dyDescent="0.3">
      <c r="A5" s="82"/>
      <c r="B5" s="82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J5" s="60"/>
      <c r="AK5" s="60"/>
      <c r="AL5" s="60"/>
      <c r="AM5" s="60"/>
    </row>
    <row r="6" spans="1:39" ht="16.5" customHeight="1" x14ac:dyDescent="0.3">
      <c r="A6" s="83" t="s">
        <v>12</v>
      </c>
      <c r="B6" s="83"/>
      <c r="C6" s="83"/>
      <c r="D6" s="62" t="s">
        <v>2</v>
      </c>
      <c r="E6" s="63"/>
      <c r="F6" s="50"/>
      <c r="G6" s="73" t="s">
        <v>42</v>
      </c>
      <c r="H6" s="73"/>
      <c r="I6" s="74">
        <v>1</v>
      </c>
      <c r="J6" s="73" t="s">
        <v>42</v>
      </c>
      <c r="K6" s="73"/>
      <c r="L6" s="74">
        <v>1</v>
      </c>
      <c r="M6" s="80" t="s">
        <v>40</v>
      </c>
      <c r="N6" s="73"/>
      <c r="O6" s="74">
        <v>3</v>
      </c>
      <c r="P6" s="75" t="s">
        <v>40</v>
      </c>
      <c r="Q6" s="76"/>
      <c r="R6" s="77">
        <v>3</v>
      </c>
      <c r="S6" s="80" t="s">
        <v>40</v>
      </c>
      <c r="T6" s="73"/>
      <c r="U6" s="74">
        <v>3</v>
      </c>
      <c r="V6" s="80" t="s">
        <v>40</v>
      </c>
      <c r="W6" s="73"/>
      <c r="X6" s="74">
        <v>3</v>
      </c>
      <c r="Y6" s="80" t="s">
        <v>40</v>
      </c>
      <c r="Z6" s="73"/>
      <c r="AA6" s="74">
        <v>3</v>
      </c>
      <c r="AB6" s="80" t="s">
        <v>40</v>
      </c>
      <c r="AC6" s="73"/>
      <c r="AD6" s="74">
        <v>3</v>
      </c>
      <c r="AE6" s="87">
        <f>F6+X6+O6+L6+R6+U6+AA6+AD6+I6</f>
        <v>20</v>
      </c>
      <c r="AF6" s="88">
        <f>D8+V8+M8+J8+P8+S8+Y8+AB8+G8</f>
        <v>35</v>
      </c>
      <c r="AG6" s="88">
        <f>F8+X8+O8+L8+R8+U8+AA8+AD8+I8</f>
        <v>5</v>
      </c>
      <c r="AH6" s="88">
        <f>SUM(AF6-AG6)</f>
        <v>30</v>
      </c>
      <c r="AI6" s="16"/>
      <c r="AJ6" s="60"/>
      <c r="AK6" s="60"/>
      <c r="AL6" s="60"/>
      <c r="AM6" s="60"/>
    </row>
    <row r="7" spans="1:39" ht="16.5" customHeight="1" x14ac:dyDescent="0.3">
      <c r="A7" s="83"/>
      <c r="B7" s="83"/>
      <c r="C7" s="83"/>
      <c r="D7" s="64"/>
      <c r="E7" s="65"/>
      <c r="F7" s="51"/>
      <c r="G7" s="73"/>
      <c r="H7" s="73"/>
      <c r="I7" s="74"/>
      <c r="J7" s="73"/>
      <c r="K7" s="73"/>
      <c r="L7" s="74"/>
      <c r="M7" s="73"/>
      <c r="N7" s="73"/>
      <c r="O7" s="74"/>
      <c r="P7" s="76"/>
      <c r="Q7" s="76"/>
      <c r="R7" s="77"/>
      <c r="S7" s="73"/>
      <c r="T7" s="73"/>
      <c r="U7" s="74"/>
      <c r="V7" s="73"/>
      <c r="W7" s="73"/>
      <c r="X7" s="74"/>
      <c r="Y7" s="73"/>
      <c r="Z7" s="73"/>
      <c r="AA7" s="74"/>
      <c r="AB7" s="73"/>
      <c r="AC7" s="73"/>
      <c r="AD7" s="74"/>
      <c r="AE7" s="87"/>
      <c r="AF7" s="88"/>
      <c r="AG7" s="88"/>
      <c r="AH7" s="88"/>
      <c r="AJ7" s="60"/>
      <c r="AK7" s="60"/>
      <c r="AL7" s="60"/>
      <c r="AM7" s="60"/>
    </row>
    <row r="8" spans="1:39" s="16" customFormat="1" ht="16.5" customHeight="1" x14ac:dyDescent="0.3">
      <c r="A8" s="83"/>
      <c r="B8" s="83"/>
      <c r="C8" s="83"/>
      <c r="D8" s="52"/>
      <c r="E8" s="53"/>
      <c r="F8" s="54"/>
      <c r="G8" s="12">
        <v>2</v>
      </c>
      <c r="H8" s="2" t="s">
        <v>3</v>
      </c>
      <c r="I8" s="13">
        <v>2</v>
      </c>
      <c r="J8" s="12">
        <v>2</v>
      </c>
      <c r="K8" s="2" t="s">
        <v>3</v>
      </c>
      <c r="L8" s="13">
        <v>2</v>
      </c>
      <c r="M8" s="12">
        <v>2</v>
      </c>
      <c r="N8" s="2" t="s">
        <v>3</v>
      </c>
      <c r="O8" s="13">
        <v>0</v>
      </c>
      <c r="P8" s="21">
        <v>8</v>
      </c>
      <c r="Q8" s="22" t="s">
        <v>3</v>
      </c>
      <c r="R8" s="23">
        <v>0</v>
      </c>
      <c r="S8" s="12">
        <v>4</v>
      </c>
      <c r="T8" s="2" t="s">
        <v>3</v>
      </c>
      <c r="U8" s="13">
        <v>1</v>
      </c>
      <c r="V8" s="12">
        <v>5</v>
      </c>
      <c r="W8" s="2" t="s">
        <v>3</v>
      </c>
      <c r="X8" s="13">
        <v>0</v>
      </c>
      <c r="Y8" s="12">
        <v>4</v>
      </c>
      <c r="Z8" s="2" t="s">
        <v>3</v>
      </c>
      <c r="AA8" s="13">
        <v>0</v>
      </c>
      <c r="AB8" s="12">
        <v>8</v>
      </c>
      <c r="AC8" s="2" t="s">
        <v>3</v>
      </c>
      <c r="AD8" s="13">
        <v>0</v>
      </c>
      <c r="AE8" s="87"/>
      <c r="AF8" s="88"/>
      <c r="AG8" s="88"/>
      <c r="AH8" s="88"/>
      <c r="AJ8" s="61"/>
      <c r="AK8" s="61"/>
      <c r="AL8" s="61"/>
      <c r="AM8" s="61"/>
    </row>
    <row r="9" spans="1:39" ht="16.5" customHeight="1" x14ac:dyDescent="0.3">
      <c r="A9" s="84" t="s">
        <v>4</v>
      </c>
      <c r="B9" s="84"/>
      <c r="C9" s="84"/>
      <c r="D9" s="73" t="s">
        <v>42</v>
      </c>
      <c r="E9" s="73"/>
      <c r="F9" s="74">
        <v>1</v>
      </c>
      <c r="G9" s="62" t="s">
        <v>2</v>
      </c>
      <c r="H9" s="63"/>
      <c r="I9" s="50"/>
      <c r="J9" s="73" t="s">
        <v>42</v>
      </c>
      <c r="K9" s="73"/>
      <c r="L9" s="74">
        <v>1</v>
      </c>
      <c r="M9" s="80" t="s">
        <v>40</v>
      </c>
      <c r="N9" s="73"/>
      <c r="O9" s="74">
        <v>3</v>
      </c>
      <c r="P9" s="75" t="s">
        <v>40</v>
      </c>
      <c r="Q9" s="76"/>
      <c r="R9" s="77">
        <v>3</v>
      </c>
      <c r="S9" s="85" t="s">
        <v>39</v>
      </c>
      <c r="T9" s="86"/>
      <c r="U9" s="74">
        <v>0</v>
      </c>
      <c r="V9" s="75" t="s">
        <v>40</v>
      </c>
      <c r="W9" s="76"/>
      <c r="X9" s="77">
        <v>3</v>
      </c>
      <c r="Y9" s="80" t="s">
        <v>40</v>
      </c>
      <c r="Z9" s="73"/>
      <c r="AA9" s="74">
        <v>3</v>
      </c>
      <c r="AB9" s="75" t="s">
        <v>40</v>
      </c>
      <c r="AC9" s="76"/>
      <c r="AD9" s="77">
        <v>3</v>
      </c>
      <c r="AE9" s="87">
        <f>F9+X9+O9+L9+R9+U9+AA9+AD9+I9</f>
        <v>17</v>
      </c>
      <c r="AF9" s="88">
        <f>D11+V11+M11+J11+P11+S11+Y11+AB11+G11</f>
        <v>31</v>
      </c>
      <c r="AG9" s="88">
        <f>F11+X11+O11+L11+R11+U11+AA11+AD11+I11</f>
        <v>5</v>
      </c>
      <c r="AH9" s="88">
        <f t="shared" ref="AH9" si="0">SUM(AF9-AG9)</f>
        <v>26</v>
      </c>
      <c r="AJ9" s="60"/>
      <c r="AK9" s="60"/>
      <c r="AL9" s="60"/>
      <c r="AM9" s="60"/>
    </row>
    <row r="10" spans="1:39" ht="16.5" customHeight="1" x14ac:dyDescent="0.3">
      <c r="A10" s="84"/>
      <c r="B10" s="84"/>
      <c r="C10" s="84"/>
      <c r="D10" s="73"/>
      <c r="E10" s="73"/>
      <c r="F10" s="74"/>
      <c r="G10" s="64"/>
      <c r="H10" s="65"/>
      <c r="I10" s="51"/>
      <c r="J10" s="73"/>
      <c r="K10" s="73"/>
      <c r="L10" s="74"/>
      <c r="M10" s="73"/>
      <c r="N10" s="73"/>
      <c r="O10" s="74"/>
      <c r="P10" s="76"/>
      <c r="Q10" s="76"/>
      <c r="R10" s="77"/>
      <c r="S10" s="86"/>
      <c r="T10" s="86"/>
      <c r="U10" s="74"/>
      <c r="V10" s="76"/>
      <c r="W10" s="76"/>
      <c r="X10" s="77"/>
      <c r="Y10" s="73"/>
      <c r="Z10" s="73"/>
      <c r="AA10" s="74"/>
      <c r="AB10" s="76"/>
      <c r="AC10" s="76"/>
      <c r="AD10" s="77"/>
      <c r="AE10" s="87"/>
      <c r="AF10" s="88"/>
      <c r="AG10" s="88"/>
      <c r="AH10" s="88"/>
      <c r="AJ10" s="60"/>
      <c r="AK10" s="60"/>
      <c r="AL10" s="60"/>
      <c r="AM10" s="60"/>
    </row>
    <row r="11" spans="1:39" s="16" customFormat="1" ht="16.5" customHeight="1" x14ac:dyDescent="0.3">
      <c r="A11" s="84"/>
      <c r="B11" s="84"/>
      <c r="C11" s="84"/>
      <c r="D11" s="12">
        <v>2</v>
      </c>
      <c r="E11" s="2" t="s">
        <v>3</v>
      </c>
      <c r="F11" s="13">
        <v>2</v>
      </c>
      <c r="G11" s="52"/>
      <c r="H11" s="53"/>
      <c r="I11" s="54"/>
      <c r="J11" s="12">
        <v>1</v>
      </c>
      <c r="K11" s="2" t="s">
        <v>3</v>
      </c>
      <c r="L11" s="13">
        <v>1</v>
      </c>
      <c r="M11" s="12">
        <v>3</v>
      </c>
      <c r="N11" s="2" t="s">
        <v>3</v>
      </c>
      <c r="O11" s="13">
        <v>1</v>
      </c>
      <c r="P11" s="21">
        <v>5</v>
      </c>
      <c r="Q11" s="22" t="s">
        <v>3</v>
      </c>
      <c r="R11" s="23">
        <v>0</v>
      </c>
      <c r="S11" s="12">
        <v>0</v>
      </c>
      <c r="T11" s="2" t="s">
        <v>3</v>
      </c>
      <c r="U11" s="13">
        <v>1</v>
      </c>
      <c r="V11" s="21">
        <v>8</v>
      </c>
      <c r="W11" s="22" t="s">
        <v>3</v>
      </c>
      <c r="X11" s="23">
        <v>0</v>
      </c>
      <c r="Y11" s="12">
        <v>7</v>
      </c>
      <c r="Z11" s="2" t="s">
        <v>3</v>
      </c>
      <c r="AA11" s="13">
        <v>0</v>
      </c>
      <c r="AB11" s="21">
        <v>5</v>
      </c>
      <c r="AC11" s="22" t="s">
        <v>3</v>
      </c>
      <c r="AD11" s="23">
        <v>0</v>
      </c>
      <c r="AE11" s="87"/>
      <c r="AF11" s="88"/>
      <c r="AG11" s="88"/>
      <c r="AH11" s="88"/>
      <c r="AI11"/>
      <c r="AJ11" s="61"/>
      <c r="AK11" s="61"/>
      <c r="AL11" s="61"/>
      <c r="AM11" s="61"/>
    </row>
    <row r="12" spans="1:39" ht="16.5" customHeight="1" x14ac:dyDescent="0.3">
      <c r="A12" s="84" t="s">
        <v>9</v>
      </c>
      <c r="B12" s="84"/>
      <c r="C12" s="84"/>
      <c r="D12" s="73" t="s">
        <v>42</v>
      </c>
      <c r="E12" s="73"/>
      <c r="F12" s="74">
        <v>1</v>
      </c>
      <c r="G12" s="73" t="s">
        <v>42</v>
      </c>
      <c r="H12" s="73"/>
      <c r="I12" s="74">
        <v>1</v>
      </c>
      <c r="J12" s="62" t="s">
        <v>2</v>
      </c>
      <c r="K12" s="63"/>
      <c r="L12" s="50"/>
      <c r="M12" s="85" t="s">
        <v>39</v>
      </c>
      <c r="N12" s="86"/>
      <c r="O12" s="74">
        <v>0</v>
      </c>
      <c r="P12" s="75" t="s">
        <v>40</v>
      </c>
      <c r="Q12" s="76"/>
      <c r="R12" s="77">
        <v>3</v>
      </c>
      <c r="S12" s="80" t="s">
        <v>40</v>
      </c>
      <c r="T12" s="73"/>
      <c r="U12" s="74">
        <v>3</v>
      </c>
      <c r="V12" s="80" t="s">
        <v>40</v>
      </c>
      <c r="W12" s="73"/>
      <c r="X12" s="74">
        <v>3</v>
      </c>
      <c r="Y12" s="80" t="s">
        <v>40</v>
      </c>
      <c r="Z12" s="73"/>
      <c r="AA12" s="74">
        <v>3</v>
      </c>
      <c r="AB12" s="80" t="s">
        <v>40</v>
      </c>
      <c r="AC12" s="73"/>
      <c r="AD12" s="74">
        <v>3</v>
      </c>
      <c r="AE12" s="87">
        <f>F12+X12+O12+L12+R12+U12+AA12+AD12+I12</f>
        <v>17</v>
      </c>
      <c r="AF12" s="88">
        <f>D14+V14+M14+J14+P14+S14+Y14+AB14+G14</f>
        <v>24</v>
      </c>
      <c r="AG12" s="88">
        <f>F14+X14+O14+L14+R14+U14+AA14+AD14+I14</f>
        <v>6</v>
      </c>
      <c r="AH12" s="88">
        <f>SUM(AF12-AG12)</f>
        <v>18</v>
      </c>
      <c r="AJ12" s="60"/>
      <c r="AK12" s="60"/>
      <c r="AL12" s="60"/>
      <c r="AM12" s="60"/>
    </row>
    <row r="13" spans="1:39" ht="16.5" customHeight="1" x14ac:dyDescent="0.3">
      <c r="A13" s="84"/>
      <c r="B13" s="84"/>
      <c r="C13" s="84"/>
      <c r="D13" s="73"/>
      <c r="E13" s="73"/>
      <c r="F13" s="74"/>
      <c r="G13" s="73"/>
      <c r="H13" s="73"/>
      <c r="I13" s="74"/>
      <c r="J13" s="64"/>
      <c r="K13" s="65"/>
      <c r="L13" s="51"/>
      <c r="M13" s="86"/>
      <c r="N13" s="86"/>
      <c r="O13" s="74"/>
      <c r="P13" s="76"/>
      <c r="Q13" s="76"/>
      <c r="R13" s="77"/>
      <c r="S13" s="73"/>
      <c r="T13" s="73"/>
      <c r="U13" s="74"/>
      <c r="V13" s="73"/>
      <c r="W13" s="73"/>
      <c r="X13" s="74"/>
      <c r="Y13" s="73"/>
      <c r="Z13" s="73"/>
      <c r="AA13" s="74"/>
      <c r="AB13" s="73"/>
      <c r="AC13" s="73"/>
      <c r="AD13" s="74"/>
      <c r="AE13" s="87"/>
      <c r="AF13" s="88"/>
      <c r="AG13" s="88"/>
      <c r="AH13" s="88"/>
      <c r="AJ13" s="60"/>
      <c r="AK13" s="60"/>
      <c r="AL13" s="60"/>
      <c r="AM13" s="60"/>
    </row>
    <row r="14" spans="1:39" s="16" customFormat="1" ht="16.5" customHeight="1" x14ac:dyDescent="0.3">
      <c r="A14" s="84"/>
      <c r="B14" s="84"/>
      <c r="C14" s="84"/>
      <c r="D14" s="12">
        <v>2</v>
      </c>
      <c r="E14" s="2" t="s">
        <v>3</v>
      </c>
      <c r="F14" s="13">
        <v>2</v>
      </c>
      <c r="G14" s="12">
        <v>1</v>
      </c>
      <c r="H14" s="2" t="s">
        <v>3</v>
      </c>
      <c r="I14" s="13">
        <v>1</v>
      </c>
      <c r="J14" s="52"/>
      <c r="K14" s="53"/>
      <c r="L14" s="54"/>
      <c r="M14" s="12">
        <v>0</v>
      </c>
      <c r="N14" s="2" t="s">
        <v>3</v>
      </c>
      <c r="O14" s="13">
        <v>2</v>
      </c>
      <c r="P14" s="21">
        <v>3</v>
      </c>
      <c r="Q14" s="22" t="s">
        <v>3</v>
      </c>
      <c r="R14" s="23">
        <v>1</v>
      </c>
      <c r="S14" s="12">
        <v>4</v>
      </c>
      <c r="T14" s="2" t="s">
        <v>3</v>
      </c>
      <c r="U14" s="13">
        <v>0</v>
      </c>
      <c r="V14" s="12">
        <v>4</v>
      </c>
      <c r="W14" s="2" t="s">
        <v>3</v>
      </c>
      <c r="X14" s="13">
        <v>0</v>
      </c>
      <c r="Y14" s="12">
        <v>5</v>
      </c>
      <c r="Z14" s="2" t="s">
        <v>3</v>
      </c>
      <c r="AA14" s="13">
        <v>0</v>
      </c>
      <c r="AB14" s="12">
        <v>5</v>
      </c>
      <c r="AC14" s="2" t="s">
        <v>3</v>
      </c>
      <c r="AD14" s="13">
        <v>0</v>
      </c>
      <c r="AE14" s="87"/>
      <c r="AF14" s="88"/>
      <c r="AG14" s="88"/>
      <c r="AH14" s="88"/>
      <c r="AJ14" s="61"/>
      <c r="AK14" s="61"/>
      <c r="AL14" s="61"/>
      <c r="AM14" s="61"/>
    </row>
    <row r="15" spans="1:39" ht="16.5" customHeight="1" x14ac:dyDescent="0.3">
      <c r="A15" s="83" t="s">
        <v>17</v>
      </c>
      <c r="B15" s="83"/>
      <c r="C15" s="83"/>
      <c r="D15" s="85" t="s">
        <v>39</v>
      </c>
      <c r="E15" s="86"/>
      <c r="F15" s="74">
        <v>0</v>
      </c>
      <c r="G15" s="78" t="s">
        <v>39</v>
      </c>
      <c r="H15" s="79"/>
      <c r="I15" s="77">
        <v>0</v>
      </c>
      <c r="J15" s="80" t="s">
        <v>40</v>
      </c>
      <c r="K15" s="73"/>
      <c r="L15" s="74">
        <v>3</v>
      </c>
      <c r="M15" s="62" t="s">
        <v>2</v>
      </c>
      <c r="N15" s="63"/>
      <c r="O15" s="50"/>
      <c r="P15" s="80" t="s">
        <v>40</v>
      </c>
      <c r="Q15" s="73"/>
      <c r="R15" s="74">
        <v>3</v>
      </c>
      <c r="S15" s="73" t="s">
        <v>42</v>
      </c>
      <c r="T15" s="73"/>
      <c r="U15" s="74">
        <v>1</v>
      </c>
      <c r="V15" s="80" t="s">
        <v>40</v>
      </c>
      <c r="W15" s="73"/>
      <c r="X15" s="74">
        <v>3</v>
      </c>
      <c r="Y15" s="80" t="s">
        <v>40</v>
      </c>
      <c r="Z15" s="73"/>
      <c r="AA15" s="74">
        <v>3</v>
      </c>
      <c r="AB15" s="80" t="s">
        <v>40</v>
      </c>
      <c r="AC15" s="73"/>
      <c r="AD15" s="74">
        <v>3</v>
      </c>
      <c r="AE15" s="87">
        <f>F15+X15+O15+L15+R15+U15+AA15+AD15+I15</f>
        <v>16</v>
      </c>
      <c r="AF15" s="88">
        <f>D17+V17+M17+J17+P17+S17+Y17+AB17+G17</f>
        <v>19</v>
      </c>
      <c r="AG15" s="88">
        <f>F17+X17+O17+L17+R17+U17+AA17+AD17+I17</f>
        <v>6</v>
      </c>
      <c r="AH15" s="88">
        <f t="shared" ref="AH15" si="1">SUM(AF15-AG15)</f>
        <v>13</v>
      </c>
      <c r="AJ15" s="60"/>
      <c r="AK15" s="60"/>
      <c r="AL15" s="60"/>
      <c r="AM15" s="60"/>
    </row>
    <row r="16" spans="1:39" ht="16.5" customHeight="1" x14ac:dyDescent="0.3">
      <c r="A16" s="83"/>
      <c r="B16" s="83"/>
      <c r="C16" s="83"/>
      <c r="D16" s="86"/>
      <c r="E16" s="86"/>
      <c r="F16" s="74"/>
      <c r="G16" s="79"/>
      <c r="H16" s="79"/>
      <c r="I16" s="77"/>
      <c r="J16" s="73"/>
      <c r="K16" s="73"/>
      <c r="L16" s="74"/>
      <c r="M16" s="64"/>
      <c r="N16" s="65"/>
      <c r="O16" s="51"/>
      <c r="P16" s="73"/>
      <c r="Q16" s="73"/>
      <c r="R16" s="74"/>
      <c r="S16" s="73"/>
      <c r="T16" s="73"/>
      <c r="U16" s="74"/>
      <c r="V16" s="73"/>
      <c r="W16" s="73"/>
      <c r="X16" s="74"/>
      <c r="Y16" s="73"/>
      <c r="Z16" s="73"/>
      <c r="AA16" s="74"/>
      <c r="AB16" s="73"/>
      <c r="AC16" s="73"/>
      <c r="AD16" s="74"/>
      <c r="AE16" s="87"/>
      <c r="AF16" s="88"/>
      <c r="AG16" s="88"/>
      <c r="AH16" s="88"/>
    </row>
    <row r="17" spans="1:34" ht="16.5" customHeight="1" x14ac:dyDescent="0.3">
      <c r="A17" s="83"/>
      <c r="B17" s="83"/>
      <c r="C17" s="83"/>
      <c r="D17" s="12">
        <v>0</v>
      </c>
      <c r="E17" s="2" t="s">
        <v>3</v>
      </c>
      <c r="F17" s="13">
        <v>2</v>
      </c>
      <c r="G17" s="21">
        <v>1</v>
      </c>
      <c r="H17" s="22" t="s">
        <v>3</v>
      </c>
      <c r="I17" s="23">
        <v>3</v>
      </c>
      <c r="J17" s="12">
        <v>2</v>
      </c>
      <c r="K17" s="2" t="s">
        <v>3</v>
      </c>
      <c r="L17" s="13">
        <v>0</v>
      </c>
      <c r="M17" s="52"/>
      <c r="N17" s="53"/>
      <c r="O17" s="54"/>
      <c r="P17" s="12">
        <v>2</v>
      </c>
      <c r="Q17" s="2" t="s">
        <v>3</v>
      </c>
      <c r="R17" s="13">
        <v>0</v>
      </c>
      <c r="S17" s="12">
        <v>1</v>
      </c>
      <c r="T17" s="2" t="s">
        <v>3</v>
      </c>
      <c r="U17" s="13">
        <v>1</v>
      </c>
      <c r="V17" s="12">
        <v>4</v>
      </c>
      <c r="W17" s="2" t="s">
        <v>3</v>
      </c>
      <c r="X17" s="13">
        <v>0</v>
      </c>
      <c r="Y17" s="12">
        <v>3</v>
      </c>
      <c r="Z17" s="2" t="s">
        <v>3</v>
      </c>
      <c r="AA17" s="13">
        <v>0</v>
      </c>
      <c r="AB17" s="12">
        <v>6</v>
      </c>
      <c r="AC17" s="2" t="s">
        <v>3</v>
      </c>
      <c r="AD17" s="13">
        <v>0</v>
      </c>
      <c r="AE17" s="87"/>
      <c r="AF17" s="88"/>
      <c r="AG17" s="88"/>
      <c r="AH17" s="88"/>
    </row>
    <row r="18" spans="1:34" ht="16.5" customHeight="1" x14ac:dyDescent="0.3">
      <c r="A18" s="83" t="s">
        <v>1</v>
      </c>
      <c r="B18" s="83"/>
      <c r="C18" s="83"/>
      <c r="D18" s="85" t="s">
        <v>39</v>
      </c>
      <c r="E18" s="86"/>
      <c r="F18" s="74">
        <v>0</v>
      </c>
      <c r="G18" s="78" t="s">
        <v>39</v>
      </c>
      <c r="H18" s="79"/>
      <c r="I18" s="77">
        <v>0</v>
      </c>
      <c r="J18" s="85" t="s">
        <v>39</v>
      </c>
      <c r="K18" s="86"/>
      <c r="L18" s="74">
        <v>0</v>
      </c>
      <c r="M18" s="85" t="s">
        <v>39</v>
      </c>
      <c r="N18" s="86"/>
      <c r="O18" s="74">
        <v>0</v>
      </c>
      <c r="P18" s="62" t="s">
        <v>2</v>
      </c>
      <c r="Q18" s="63"/>
      <c r="R18" s="50"/>
      <c r="S18" s="75" t="s">
        <v>40</v>
      </c>
      <c r="T18" s="76"/>
      <c r="U18" s="77">
        <v>3</v>
      </c>
      <c r="V18" s="75" t="s">
        <v>40</v>
      </c>
      <c r="W18" s="76"/>
      <c r="X18" s="77">
        <v>3</v>
      </c>
      <c r="Y18" s="75" t="s">
        <v>40</v>
      </c>
      <c r="Z18" s="76"/>
      <c r="AA18" s="77">
        <v>3</v>
      </c>
      <c r="AB18" s="75" t="s">
        <v>40</v>
      </c>
      <c r="AC18" s="76"/>
      <c r="AD18" s="77">
        <v>3</v>
      </c>
      <c r="AE18" s="87">
        <f>F18+X18+O18+L18+R18+U18+AA18+AD18+I18</f>
        <v>12</v>
      </c>
      <c r="AF18" s="88">
        <f>D20+V20+M20+J20+P20+S20+Y20+AB20+G20</f>
        <v>16</v>
      </c>
      <c r="AG18" s="88">
        <f>F20+X20+O20+L20+R20+U20+AA20+AD20+I20</f>
        <v>20</v>
      </c>
      <c r="AH18" s="88">
        <f t="shared" ref="AH18" si="2">SUM(AF18-AG18)</f>
        <v>-4</v>
      </c>
    </row>
    <row r="19" spans="1:34" ht="16.5" customHeight="1" x14ac:dyDescent="0.3">
      <c r="A19" s="83"/>
      <c r="B19" s="83"/>
      <c r="C19" s="83"/>
      <c r="D19" s="86"/>
      <c r="E19" s="86"/>
      <c r="F19" s="74"/>
      <c r="G19" s="79"/>
      <c r="H19" s="79"/>
      <c r="I19" s="77"/>
      <c r="J19" s="86"/>
      <c r="K19" s="86"/>
      <c r="L19" s="74"/>
      <c r="M19" s="86"/>
      <c r="N19" s="86"/>
      <c r="O19" s="74"/>
      <c r="P19" s="64"/>
      <c r="Q19" s="65"/>
      <c r="R19" s="51"/>
      <c r="S19" s="76"/>
      <c r="T19" s="76"/>
      <c r="U19" s="77"/>
      <c r="V19" s="76"/>
      <c r="W19" s="76"/>
      <c r="X19" s="77"/>
      <c r="Y19" s="76"/>
      <c r="Z19" s="76"/>
      <c r="AA19" s="77"/>
      <c r="AB19" s="76"/>
      <c r="AC19" s="76"/>
      <c r="AD19" s="77"/>
      <c r="AE19" s="87"/>
      <c r="AF19" s="88"/>
      <c r="AG19" s="88"/>
      <c r="AH19" s="88"/>
    </row>
    <row r="20" spans="1:34" ht="16.5" customHeight="1" x14ac:dyDescent="0.3">
      <c r="A20" s="83"/>
      <c r="B20" s="83"/>
      <c r="C20" s="83"/>
      <c r="D20" s="12">
        <v>0</v>
      </c>
      <c r="E20" s="2" t="s">
        <v>3</v>
      </c>
      <c r="F20" s="13">
        <v>8</v>
      </c>
      <c r="G20" s="21">
        <v>0</v>
      </c>
      <c r="H20" s="22" t="s">
        <v>3</v>
      </c>
      <c r="I20" s="23">
        <v>5</v>
      </c>
      <c r="J20" s="20">
        <v>1</v>
      </c>
      <c r="K20" s="2" t="s">
        <v>3</v>
      </c>
      <c r="L20" s="20">
        <v>3</v>
      </c>
      <c r="M20" s="12">
        <v>0</v>
      </c>
      <c r="N20" s="2" t="s">
        <v>3</v>
      </c>
      <c r="O20" s="13">
        <v>2</v>
      </c>
      <c r="P20" s="52"/>
      <c r="Q20" s="53"/>
      <c r="R20" s="54"/>
      <c r="S20" s="21">
        <v>2</v>
      </c>
      <c r="T20" s="22" t="s">
        <v>3</v>
      </c>
      <c r="U20" s="23">
        <v>1</v>
      </c>
      <c r="V20" s="21">
        <v>3</v>
      </c>
      <c r="W20" s="22" t="s">
        <v>3</v>
      </c>
      <c r="X20" s="23">
        <v>1</v>
      </c>
      <c r="Y20" s="21">
        <v>5</v>
      </c>
      <c r="Z20" s="22" t="s">
        <v>3</v>
      </c>
      <c r="AA20" s="23">
        <v>0</v>
      </c>
      <c r="AB20" s="21">
        <v>5</v>
      </c>
      <c r="AC20" s="22" t="s">
        <v>3</v>
      </c>
      <c r="AD20" s="23">
        <v>0</v>
      </c>
      <c r="AE20" s="87"/>
      <c r="AF20" s="88"/>
      <c r="AG20" s="88"/>
      <c r="AH20" s="88"/>
    </row>
    <row r="21" spans="1:34" ht="16.5" customHeight="1" x14ac:dyDescent="0.3">
      <c r="A21" s="83" t="s">
        <v>20</v>
      </c>
      <c r="B21" s="83"/>
      <c r="C21" s="83"/>
      <c r="D21" s="85" t="s">
        <v>39</v>
      </c>
      <c r="E21" s="86"/>
      <c r="F21" s="74">
        <v>0</v>
      </c>
      <c r="G21" s="80" t="s">
        <v>40</v>
      </c>
      <c r="H21" s="73"/>
      <c r="I21" s="74">
        <v>3</v>
      </c>
      <c r="J21" s="85" t="s">
        <v>39</v>
      </c>
      <c r="K21" s="86"/>
      <c r="L21" s="74">
        <v>0</v>
      </c>
      <c r="M21" s="73" t="s">
        <v>42</v>
      </c>
      <c r="N21" s="73"/>
      <c r="O21" s="74">
        <v>1</v>
      </c>
      <c r="P21" s="78" t="s">
        <v>39</v>
      </c>
      <c r="Q21" s="79"/>
      <c r="R21" s="77">
        <v>0</v>
      </c>
      <c r="S21" s="62" t="s">
        <v>2</v>
      </c>
      <c r="T21" s="63"/>
      <c r="U21" s="50"/>
      <c r="V21" s="73" t="s">
        <v>42</v>
      </c>
      <c r="W21" s="73"/>
      <c r="X21" s="74">
        <v>1</v>
      </c>
      <c r="Y21" s="75" t="s">
        <v>40</v>
      </c>
      <c r="Z21" s="76"/>
      <c r="AA21" s="77">
        <v>3</v>
      </c>
      <c r="AB21" s="75" t="s">
        <v>40</v>
      </c>
      <c r="AC21" s="76"/>
      <c r="AD21" s="77">
        <v>3</v>
      </c>
      <c r="AE21" s="87">
        <f>F21+X21+O21+L21+R21+U21+AA21+AD21+I21</f>
        <v>11</v>
      </c>
      <c r="AF21" s="88">
        <f>D23+V23+M23+J23+P23+S23+Y23+AB23+G23</f>
        <v>16</v>
      </c>
      <c r="AG21" s="88">
        <f>F23+X23+O23+L23+R23+U23+AA23+AD23+I23</f>
        <v>12</v>
      </c>
      <c r="AH21" s="88">
        <f t="shared" ref="AH21" si="3">SUM(AF21-AG21)</f>
        <v>4</v>
      </c>
    </row>
    <row r="22" spans="1:34" ht="16.5" customHeight="1" x14ac:dyDescent="0.3">
      <c r="A22" s="83"/>
      <c r="B22" s="83"/>
      <c r="C22" s="83"/>
      <c r="D22" s="86"/>
      <c r="E22" s="86"/>
      <c r="F22" s="74"/>
      <c r="G22" s="73"/>
      <c r="H22" s="73"/>
      <c r="I22" s="74"/>
      <c r="J22" s="86"/>
      <c r="K22" s="86"/>
      <c r="L22" s="74"/>
      <c r="M22" s="73"/>
      <c r="N22" s="73"/>
      <c r="O22" s="74"/>
      <c r="P22" s="79"/>
      <c r="Q22" s="79"/>
      <c r="R22" s="77"/>
      <c r="S22" s="64"/>
      <c r="T22" s="65"/>
      <c r="U22" s="51"/>
      <c r="V22" s="73"/>
      <c r="W22" s="73"/>
      <c r="X22" s="74"/>
      <c r="Y22" s="76"/>
      <c r="Z22" s="76"/>
      <c r="AA22" s="77"/>
      <c r="AB22" s="76"/>
      <c r="AC22" s="76"/>
      <c r="AD22" s="77"/>
      <c r="AE22" s="87"/>
      <c r="AF22" s="88"/>
      <c r="AG22" s="88"/>
      <c r="AH22" s="88"/>
    </row>
    <row r="23" spans="1:34" s="15" customFormat="1" ht="16.5" customHeight="1" x14ac:dyDescent="0.3">
      <c r="A23" s="83"/>
      <c r="B23" s="83"/>
      <c r="C23" s="83"/>
      <c r="D23" s="12">
        <v>1</v>
      </c>
      <c r="E23" s="2" t="s">
        <v>3</v>
      </c>
      <c r="F23" s="13">
        <v>4</v>
      </c>
      <c r="G23" s="12">
        <v>1</v>
      </c>
      <c r="H23" s="2" t="s">
        <v>3</v>
      </c>
      <c r="I23" s="13">
        <v>0</v>
      </c>
      <c r="J23" s="14">
        <v>0</v>
      </c>
      <c r="K23" s="2" t="s">
        <v>3</v>
      </c>
      <c r="L23" s="14">
        <v>4</v>
      </c>
      <c r="M23" s="12">
        <v>1</v>
      </c>
      <c r="N23" s="2" t="s">
        <v>3</v>
      </c>
      <c r="O23" s="13">
        <v>1</v>
      </c>
      <c r="P23" s="21">
        <v>1</v>
      </c>
      <c r="Q23" s="22" t="s">
        <v>3</v>
      </c>
      <c r="R23" s="23">
        <v>2</v>
      </c>
      <c r="S23" s="52"/>
      <c r="T23" s="53"/>
      <c r="U23" s="54"/>
      <c r="V23" s="21">
        <v>1</v>
      </c>
      <c r="W23" s="22" t="s">
        <v>3</v>
      </c>
      <c r="X23" s="23">
        <v>1</v>
      </c>
      <c r="Y23" s="21">
        <v>6</v>
      </c>
      <c r="Z23" s="22" t="s">
        <v>3</v>
      </c>
      <c r="AA23" s="23">
        <v>0</v>
      </c>
      <c r="AB23" s="21">
        <v>5</v>
      </c>
      <c r="AC23" s="22" t="s">
        <v>3</v>
      </c>
      <c r="AD23" s="23">
        <v>0</v>
      </c>
      <c r="AE23" s="87"/>
      <c r="AF23" s="88"/>
      <c r="AG23" s="88"/>
      <c r="AH23" s="88"/>
    </row>
    <row r="24" spans="1:34" s="15" customFormat="1" ht="16.5" customHeight="1" x14ac:dyDescent="0.3">
      <c r="A24" s="83" t="s">
        <v>5</v>
      </c>
      <c r="B24" s="83"/>
      <c r="C24" s="83"/>
      <c r="D24" s="85" t="s">
        <v>39</v>
      </c>
      <c r="E24" s="86"/>
      <c r="F24" s="74">
        <v>0</v>
      </c>
      <c r="G24" s="90" t="s">
        <v>39</v>
      </c>
      <c r="H24" s="91"/>
      <c r="I24" s="89">
        <v>0</v>
      </c>
      <c r="J24" s="85" t="s">
        <v>39</v>
      </c>
      <c r="K24" s="86"/>
      <c r="L24" s="74">
        <v>0</v>
      </c>
      <c r="M24" s="85" t="s">
        <v>39</v>
      </c>
      <c r="N24" s="86"/>
      <c r="O24" s="74">
        <v>0</v>
      </c>
      <c r="P24" s="85" t="s">
        <v>39</v>
      </c>
      <c r="Q24" s="86"/>
      <c r="R24" s="74">
        <v>0</v>
      </c>
      <c r="S24" s="73" t="s">
        <v>42</v>
      </c>
      <c r="T24" s="73"/>
      <c r="U24" s="74">
        <v>1</v>
      </c>
      <c r="V24" s="62" t="s">
        <v>2</v>
      </c>
      <c r="W24" s="63"/>
      <c r="X24" s="50"/>
      <c r="Y24" s="75" t="s">
        <v>40</v>
      </c>
      <c r="Z24" s="76"/>
      <c r="AA24" s="77">
        <v>3</v>
      </c>
      <c r="AB24" s="75" t="s">
        <v>40</v>
      </c>
      <c r="AC24" s="76"/>
      <c r="AD24" s="77">
        <v>3</v>
      </c>
      <c r="AE24" s="87">
        <f>F24+X24+O24+L24+R24+U24+AA24+AD24+I24</f>
        <v>7</v>
      </c>
      <c r="AF24" s="88">
        <f>D26+V26+M26+J26+P26+S26+Y26+AB26+G26</f>
        <v>8</v>
      </c>
      <c r="AG24" s="88">
        <f>F26+X26+O26+L26+R26+U26+AA26+AD26+I26</f>
        <v>25</v>
      </c>
      <c r="AH24" s="88">
        <f t="shared" ref="AH24" si="4">SUM(AF24-AG24)</f>
        <v>-17</v>
      </c>
    </row>
    <row r="25" spans="1:34" ht="16.5" customHeight="1" x14ac:dyDescent="0.3">
      <c r="A25" s="83"/>
      <c r="B25" s="83"/>
      <c r="C25" s="83"/>
      <c r="D25" s="86"/>
      <c r="E25" s="86"/>
      <c r="F25" s="74"/>
      <c r="G25" s="86"/>
      <c r="H25" s="86"/>
      <c r="I25" s="74"/>
      <c r="J25" s="86"/>
      <c r="K25" s="86"/>
      <c r="L25" s="74"/>
      <c r="M25" s="86"/>
      <c r="N25" s="86"/>
      <c r="O25" s="74"/>
      <c r="P25" s="86"/>
      <c r="Q25" s="86"/>
      <c r="R25" s="74"/>
      <c r="S25" s="73"/>
      <c r="T25" s="73"/>
      <c r="U25" s="74"/>
      <c r="V25" s="64"/>
      <c r="W25" s="65"/>
      <c r="X25" s="51"/>
      <c r="Y25" s="76"/>
      <c r="Z25" s="76"/>
      <c r="AA25" s="77"/>
      <c r="AB25" s="76"/>
      <c r="AC25" s="76"/>
      <c r="AD25" s="77"/>
      <c r="AE25" s="87"/>
      <c r="AF25" s="88"/>
      <c r="AG25" s="88"/>
      <c r="AH25" s="88"/>
    </row>
    <row r="26" spans="1:34" s="15" customFormat="1" ht="16.5" customHeight="1" x14ac:dyDescent="0.3">
      <c r="A26" s="83"/>
      <c r="B26" s="83"/>
      <c r="C26" s="83"/>
      <c r="D26" s="12">
        <v>0</v>
      </c>
      <c r="E26" s="2" t="s">
        <v>3</v>
      </c>
      <c r="F26" s="13">
        <v>5</v>
      </c>
      <c r="G26" s="47">
        <v>0</v>
      </c>
      <c r="H26" s="43" t="s">
        <v>3</v>
      </c>
      <c r="I26" s="48">
        <v>8</v>
      </c>
      <c r="J26" s="12">
        <v>0</v>
      </c>
      <c r="K26" s="2" t="s">
        <v>3</v>
      </c>
      <c r="L26" s="13">
        <v>4</v>
      </c>
      <c r="M26" s="12">
        <v>0</v>
      </c>
      <c r="N26" s="2" t="s">
        <v>3</v>
      </c>
      <c r="O26" s="13">
        <v>4</v>
      </c>
      <c r="P26" s="21">
        <v>1</v>
      </c>
      <c r="Q26" s="22" t="s">
        <v>3</v>
      </c>
      <c r="R26" s="23">
        <v>3</v>
      </c>
      <c r="S26" s="21">
        <v>1</v>
      </c>
      <c r="T26" s="22" t="s">
        <v>3</v>
      </c>
      <c r="U26" s="23">
        <v>1</v>
      </c>
      <c r="V26" s="52"/>
      <c r="W26" s="53"/>
      <c r="X26" s="54"/>
      <c r="Y26" s="21">
        <v>3</v>
      </c>
      <c r="Z26" s="22" t="s">
        <v>3</v>
      </c>
      <c r="AA26" s="23">
        <v>0</v>
      </c>
      <c r="AB26" s="21">
        <v>3</v>
      </c>
      <c r="AC26" s="22" t="s">
        <v>3</v>
      </c>
      <c r="AD26" s="23">
        <v>0</v>
      </c>
      <c r="AE26" s="87"/>
      <c r="AF26" s="88"/>
      <c r="AG26" s="88"/>
      <c r="AH26" s="88"/>
    </row>
    <row r="27" spans="1:34" ht="16.5" customHeight="1" x14ac:dyDescent="0.3">
      <c r="A27" s="83" t="s">
        <v>21</v>
      </c>
      <c r="B27" s="83"/>
      <c r="C27" s="83"/>
      <c r="D27" s="85" t="s">
        <v>39</v>
      </c>
      <c r="E27" s="86"/>
      <c r="F27" s="74">
        <v>0</v>
      </c>
      <c r="G27" s="85" t="s">
        <v>39</v>
      </c>
      <c r="H27" s="86"/>
      <c r="I27" s="74">
        <v>0</v>
      </c>
      <c r="J27" s="85" t="s">
        <v>39</v>
      </c>
      <c r="K27" s="86"/>
      <c r="L27" s="74">
        <v>0</v>
      </c>
      <c r="M27" s="85" t="s">
        <v>39</v>
      </c>
      <c r="N27" s="86"/>
      <c r="O27" s="74">
        <v>0</v>
      </c>
      <c r="P27" s="78" t="s">
        <v>39</v>
      </c>
      <c r="Q27" s="79"/>
      <c r="R27" s="77">
        <v>0</v>
      </c>
      <c r="S27" s="78" t="s">
        <v>39</v>
      </c>
      <c r="T27" s="79"/>
      <c r="U27" s="77">
        <v>0</v>
      </c>
      <c r="V27" s="78" t="s">
        <v>39</v>
      </c>
      <c r="W27" s="79"/>
      <c r="X27" s="77">
        <v>0</v>
      </c>
      <c r="Y27" s="62" t="s">
        <v>2</v>
      </c>
      <c r="Z27" s="63"/>
      <c r="AA27" s="50"/>
      <c r="AB27" s="76" t="s">
        <v>42</v>
      </c>
      <c r="AC27" s="76"/>
      <c r="AD27" s="77">
        <v>1</v>
      </c>
      <c r="AE27" s="87">
        <f>F27+X27+O27+L27+R27+U27+AA27+AD27+I27</f>
        <v>1</v>
      </c>
      <c r="AF27" s="88">
        <f>D29+V29+M29+J29+P29+S29+Y29+AB29+G29</f>
        <v>0</v>
      </c>
      <c r="AG27" s="88">
        <f>F29+X29+O29+L29+R29+U29+AA29+AD29+I29</f>
        <v>33</v>
      </c>
      <c r="AH27" s="88">
        <f>SUM(AF27-AG27)</f>
        <v>-33</v>
      </c>
    </row>
    <row r="28" spans="1:34" ht="16.5" customHeight="1" x14ac:dyDescent="0.3">
      <c r="A28" s="83"/>
      <c r="B28" s="83"/>
      <c r="C28" s="83"/>
      <c r="D28" s="86"/>
      <c r="E28" s="86"/>
      <c r="F28" s="74"/>
      <c r="G28" s="86"/>
      <c r="H28" s="86"/>
      <c r="I28" s="74"/>
      <c r="J28" s="86"/>
      <c r="K28" s="86"/>
      <c r="L28" s="74"/>
      <c r="M28" s="86"/>
      <c r="N28" s="86"/>
      <c r="O28" s="74"/>
      <c r="P28" s="79"/>
      <c r="Q28" s="79"/>
      <c r="R28" s="77"/>
      <c r="S28" s="79"/>
      <c r="T28" s="79"/>
      <c r="U28" s="77"/>
      <c r="V28" s="79"/>
      <c r="W28" s="79"/>
      <c r="X28" s="77"/>
      <c r="Y28" s="64"/>
      <c r="Z28" s="65"/>
      <c r="AA28" s="51"/>
      <c r="AB28" s="76"/>
      <c r="AC28" s="76"/>
      <c r="AD28" s="77"/>
      <c r="AE28" s="87"/>
      <c r="AF28" s="88"/>
      <c r="AG28" s="88"/>
      <c r="AH28" s="88"/>
    </row>
    <row r="29" spans="1:34" s="15" customFormat="1" ht="16.5" customHeight="1" x14ac:dyDescent="0.3">
      <c r="A29" s="83"/>
      <c r="B29" s="83"/>
      <c r="C29" s="83"/>
      <c r="D29" s="12">
        <v>0</v>
      </c>
      <c r="E29" s="2" t="s">
        <v>3</v>
      </c>
      <c r="F29" s="13">
        <v>4</v>
      </c>
      <c r="G29" s="12">
        <v>0</v>
      </c>
      <c r="H29" s="2" t="s">
        <v>3</v>
      </c>
      <c r="I29" s="13">
        <v>7</v>
      </c>
      <c r="J29" s="12">
        <v>0</v>
      </c>
      <c r="K29" s="2" t="s">
        <v>3</v>
      </c>
      <c r="L29" s="13">
        <v>5</v>
      </c>
      <c r="M29" s="19">
        <v>0</v>
      </c>
      <c r="N29" s="20" t="s">
        <v>3</v>
      </c>
      <c r="O29" s="40">
        <v>3</v>
      </c>
      <c r="P29" s="30">
        <v>0</v>
      </c>
      <c r="Q29" s="29" t="s">
        <v>3</v>
      </c>
      <c r="R29" s="31">
        <v>5</v>
      </c>
      <c r="S29" s="29">
        <v>0</v>
      </c>
      <c r="T29" s="29" t="s">
        <v>3</v>
      </c>
      <c r="U29" s="29">
        <v>6</v>
      </c>
      <c r="V29" s="21">
        <v>0</v>
      </c>
      <c r="W29" s="22" t="s">
        <v>3</v>
      </c>
      <c r="X29" s="23">
        <v>3</v>
      </c>
      <c r="Y29" s="52"/>
      <c r="Z29" s="53"/>
      <c r="AA29" s="54"/>
      <c r="AB29" s="21">
        <v>0</v>
      </c>
      <c r="AC29" s="22" t="s">
        <v>3</v>
      </c>
      <c r="AD29" s="23">
        <v>0</v>
      </c>
      <c r="AE29" s="87"/>
      <c r="AF29" s="88"/>
      <c r="AG29" s="88"/>
      <c r="AH29" s="88"/>
    </row>
    <row r="30" spans="1:34" ht="16.5" customHeight="1" x14ac:dyDescent="0.3">
      <c r="A30" s="84" t="s">
        <v>22</v>
      </c>
      <c r="B30" s="84"/>
      <c r="C30" s="84"/>
      <c r="D30" s="90" t="s">
        <v>39</v>
      </c>
      <c r="E30" s="91"/>
      <c r="F30" s="89">
        <v>0</v>
      </c>
      <c r="G30" s="78" t="s">
        <v>39</v>
      </c>
      <c r="H30" s="79"/>
      <c r="I30" s="94">
        <v>0</v>
      </c>
      <c r="J30" s="90" t="s">
        <v>39</v>
      </c>
      <c r="K30" s="91"/>
      <c r="L30" s="92">
        <v>0</v>
      </c>
      <c r="M30" s="95" t="s">
        <v>39</v>
      </c>
      <c r="N30" s="91"/>
      <c r="O30" s="89">
        <v>0</v>
      </c>
      <c r="P30" s="97" t="s">
        <v>39</v>
      </c>
      <c r="Q30" s="98"/>
      <c r="R30" s="99">
        <v>0</v>
      </c>
      <c r="S30" s="97" t="s">
        <v>39</v>
      </c>
      <c r="T30" s="98"/>
      <c r="U30" s="99">
        <v>0</v>
      </c>
      <c r="V30" s="100" t="s">
        <v>39</v>
      </c>
      <c r="W30" s="79"/>
      <c r="X30" s="77">
        <v>0</v>
      </c>
      <c r="Y30" s="76" t="s">
        <v>42</v>
      </c>
      <c r="Z30" s="76"/>
      <c r="AA30" s="77">
        <v>1</v>
      </c>
      <c r="AB30" s="62" t="s">
        <v>2</v>
      </c>
      <c r="AC30" s="63"/>
      <c r="AD30" s="50"/>
      <c r="AE30" s="87">
        <f>F30+X30+O30+L30+R30+U30+AA30+AD30+I30</f>
        <v>1</v>
      </c>
      <c r="AF30" s="88">
        <f>D32+V32+M32+J32+P32+S32+Y32+AB32+G32</f>
        <v>0</v>
      </c>
      <c r="AG30" s="88">
        <f>F32+X32+O32+L32+R32+U32+AA32+AD32+I32</f>
        <v>37</v>
      </c>
      <c r="AH30" s="88">
        <f t="shared" ref="AH30" si="5">SUM(AF30-AG30)</f>
        <v>-37</v>
      </c>
    </row>
    <row r="31" spans="1:34" ht="16.5" customHeight="1" x14ac:dyDescent="0.3">
      <c r="A31" s="84"/>
      <c r="B31" s="84"/>
      <c r="C31" s="84"/>
      <c r="D31" s="86"/>
      <c r="E31" s="86"/>
      <c r="F31" s="74"/>
      <c r="G31" s="79"/>
      <c r="H31" s="79"/>
      <c r="I31" s="94"/>
      <c r="J31" s="86"/>
      <c r="K31" s="86"/>
      <c r="L31" s="93"/>
      <c r="M31" s="96"/>
      <c r="N31" s="86"/>
      <c r="O31" s="74"/>
      <c r="P31" s="79"/>
      <c r="Q31" s="79"/>
      <c r="R31" s="77"/>
      <c r="S31" s="79"/>
      <c r="T31" s="79"/>
      <c r="U31" s="77"/>
      <c r="V31" s="101"/>
      <c r="W31" s="79"/>
      <c r="X31" s="77"/>
      <c r="Y31" s="76"/>
      <c r="Z31" s="76"/>
      <c r="AA31" s="77"/>
      <c r="AB31" s="64"/>
      <c r="AC31" s="65"/>
      <c r="AD31" s="51"/>
      <c r="AE31" s="87"/>
      <c r="AF31" s="88"/>
      <c r="AG31" s="88"/>
      <c r="AH31" s="88"/>
    </row>
    <row r="32" spans="1:34" ht="16.5" customHeight="1" x14ac:dyDescent="0.3">
      <c r="A32" s="84"/>
      <c r="B32" s="84"/>
      <c r="C32" s="84"/>
      <c r="D32" s="47">
        <v>0</v>
      </c>
      <c r="E32" s="43" t="s">
        <v>3</v>
      </c>
      <c r="F32" s="48">
        <v>8</v>
      </c>
      <c r="G32" s="21">
        <v>0</v>
      </c>
      <c r="H32" s="22" t="s">
        <v>3</v>
      </c>
      <c r="I32" s="22">
        <v>5</v>
      </c>
      <c r="J32" s="43">
        <v>0</v>
      </c>
      <c r="K32" s="43" t="s">
        <v>3</v>
      </c>
      <c r="L32" s="49">
        <v>5</v>
      </c>
      <c r="M32" s="42">
        <v>0</v>
      </c>
      <c r="N32" s="43" t="s">
        <v>3</v>
      </c>
      <c r="O32" s="43">
        <v>6</v>
      </c>
      <c r="P32" s="44">
        <v>0</v>
      </c>
      <c r="Q32" s="45" t="s">
        <v>3</v>
      </c>
      <c r="R32" s="46">
        <v>5</v>
      </c>
      <c r="S32" s="44">
        <v>0</v>
      </c>
      <c r="T32" s="45" t="s">
        <v>3</v>
      </c>
      <c r="U32" s="46">
        <v>5</v>
      </c>
      <c r="V32" s="41">
        <v>0</v>
      </c>
      <c r="W32" s="22" t="s">
        <v>3</v>
      </c>
      <c r="X32" s="23">
        <v>3</v>
      </c>
      <c r="Y32" s="21">
        <v>0</v>
      </c>
      <c r="Z32" s="22" t="s">
        <v>3</v>
      </c>
      <c r="AA32" s="23">
        <v>0</v>
      </c>
      <c r="AB32" s="52"/>
      <c r="AC32" s="53"/>
      <c r="AD32" s="54"/>
      <c r="AE32" s="87"/>
      <c r="AF32" s="88"/>
      <c r="AG32" s="88"/>
      <c r="AH32" s="88"/>
    </row>
    <row r="33" spans="1:34" ht="9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F33">
        <f>SUM(AF6:AF32)</f>
        <v>149</v>
      </c>
      <c r="AG33">
        <f t="shared" ref="AG33:AH33" si="6">SUM(AG6:AG32)</f>
        <v>149</v>
      </c>
      <c r="AH33">
        <f t="shared" si="6"/>
        <v>0</v>
      </c>
    </row>
    <row r="34" spans="1:34" ht="9" customHeight="1" x14ac:dyDescent="0.3">
      <c r="A34" s="3"/>
      <c r="B34" s="102" t="s">
        <v>19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3"/>
    </row>
    <row r="35" spans="1:34" ht="9" customHeight="1" x14ac:dyDescent="0.3">
      <c r="A35" s="3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3"/>
    </row>
    <row r="36" spans="1:34" ht="9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4" ht="14.4" x14ac:dyDescent="0.3">
      <c r="A37" s="82"/>
      <c r="B37" s="82"/>
      <c r="C37" s="82"/>
      <c r="D37" s="83" t="str">
        <f>A40</f>
        <v>新浜FC</v>
      </c>
      <c r="E37" s="83"/>
      <c r="F37" s="83"/>
      <c r="G37" s="83" t="str">
        <f>A43</f>
        <v>行田東FC</v>
      </c>
      <c r="H37" s="83"/>
      <c r="I37" s="83"/>
      <c r="J37" s="83" t="str">
        <f>A46</f>
        <v>市川真間DSC　C</v>
      </c>
      <c r="K37" s="83"/>
      <c r="L37" s="83"/>
      <c r="M37" s="83" t="str">
        <f>A49</f>
        <v>FC鬼高　B</v>
      </c>
      <c r="N37" s="83"/>
      <c r="O37" s="83"/>
      <c r="P37" s="83" t="str">
        <f>A52</f>
        <v>市川真間DSC　B</v>
      </c>
      <c r="Q37" s="83"/>
      <c r="R37" s="83"/>
      <c r="S37" s="83" t="str">
        <f>A55</f>
        <v>市川中央LK</v>
      </c>
      <c r="T37" s="83"/>
      <c r="U37" s="83"/>
      <c r="V37" s="84" t="str">
        <f>A58</f>
        <v>FC八幡ビーバーズ</v>
      </c>
      <c r="W37" s="84"/>
      <c r="X37" s="84"/>
      <c r="Y37" s="83" t="str">
        <f>A61</f>
        <v>FC菅野　B</v>
      </c>
      <c r="Z37" s="83"/>
      <c r="AA37" s="83"/>
      <c r="AB37" s="83"/>
      <c r="AC37" s="83"/>
      <c r="AD37" s="83"/>
      <c r="AE37" s="83" t="s">
        <v>26</v>
      </c>
      <c r="AF37" s="83" t="s">
        <v>27</v>
      </c>
      <c r="AG37" s="83" t="s">
        <v>28</v>
      </c>
      <c r="AH37" s="83" t="s">
        <v>29</v>
      </c>
    </row>
    <row r="38" spans="1:34" ht="14.4" x14ac:dyDescent="0.3">
      <c r="A38" s="82"/>
      <c r="B38" s="82"/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/>
      <c r="W38" s="84"/>
      <c r="X38" s="84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spans="1:34" ht="14.4" x14ac:dyDescent="0.3">
      <c r="A39" s="82"/>
      <c r="B39" s="82"/>
      <c r="C39" s="82"/>
      <c r="D39" s="83"/>
      <c r="E39" s="83"/>
      <c r="F39" s="83"/>
      <c r="G39" s="104"/>
      <c r="H39" s="104"/>
      <c r="I39" s="104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4"/>
      <c r="W39" s="84"/>
      <c r="X39" s="84"/>
      <c r="Y39" s="83"/>
      <c r="Z39" s="83"/>
      <c r="AA39" s="83"/>
      <c r="AB39" s="83"/>
      <c r="AC39" s="83"/>
      <c r="AD39" s="83"/>
      <c r="AE39" s="83"/>
      <c r="AF39" s="83"/>
      <c r="AG39" s="83"/>
      <c r="AH39" s="83"/>
    </row>
    <row r="40" spans="1:34" ht="15.75" customHeight="1" x14ac:dyDescent="0.3">
      <c r="A40" s="105" t="s">
        <v>7</v>
      </c>
      <c r="B40" s="105"/>
      <c r="C40" s="105"/>
      <c r="D40" s="69" t="s">
        <v>2</v>
      </c>
      <c r="E40" s="70"/>
      <c r="F40" s="32"/>
      <c r="G40" s="106" t="s">
        <v>39</v>
      </c>
      <c r="H40" s="107"/>
      <c r="I40" s="110">
        <v>0</v>
      </c>
      <c r="J40" s="108" t="s">
        <v>40</v>
      </c>
      <c r="K40" s="109"/>
      <c r="L40" s="110">
        <v>3</v>
      </c>
      <c r="M40" s="108" t="s">
        <v>40</v>
      </c>
      <c r="N40" s="109"/>
      <c r="O40" s="110">
        <v>3</v>
      </c>
      <c r="P40" s="108" t="s">
        <v>40</v>
      </c>
      <c r="Q40" s="109"/>
      <c r="R40" s="110">
        <v>3</v>
      </c>
      <c r="S40" s="108" t="s">
        <v>40</v>
      </c>
      <c r="T40" s="109"/>
      <c r="U40" s="110">
        <v>3</v>
      </c>
      <c r="V40" s="108" t="s">
        <v>40</v>
      </c>
      <c r="W40" s="109"/>
      <c r="X40" s="110">
        <v>3</v>
      </c>
      <c r="Y40" s="108" t="s">
        <v>40</v>
      </c>
      <c r="Z40" s="109"/>
      <c r="AA40" s="110">
        <v>3</v>
      </c>
      <c r="AB40" s="108"/>
      <c r="AC40" s="109"/>
      <c r="AD40" s="110"/>
      <c r="AE40" s="114">
        <f>I40+R40+L40+F40+O40+U40+X40+AA40</f>
        <v>18</v>
      </c>
      <c r="AF40" s="115">
        <f>G42+P42+J42+D42+M42+S42+V42+Y42</f>
        <v>30</v>
      </c>
      <c r="AG40" s="115">
        <f>I42+R42+L42+F42+O42+U42+X42+AA42</f>
        <v>9</v>
      </c>
      <c r="AH40" s="115">
        <f t="shared" ref="AH40" si="7">SUM(AF40-AG40)</f>
        <v>21</v>
      </c>
    </row>
    <row r="41" spans="1:34" ht="15.75" customHeight="1" x14ac:dyDescent="0.3">
      <c r="A41" s="105"/>
      <c r="B41" s="105"/>
      <c r="C41" s="105"/>
      <c r="D41" s="71"/>
      <c r="E41" s="72"/>
      <c r="F41" s="33"/>
      <c r="G41" s="107"/>
      <c r="H41" s="107"/>
      <c r="I41" s="110"/>
      <c r="J41" s="109"/>
      <c r="K41" s="109"/>
      <c r="L41" s="110"/>
      <c r="M41" s="109"/>
      <c r="N41" s="109"/>
      <c r="O41" s="110"/>
      <c r="P41" s="109"/>
      <c r="Q41" s="109"/>
      <c r="R41" s="110"/>
      <c r="S41" s="109"/>
      <c r="T41" s="109"/>
      <c r="U41" s="110"/>
      <c r="V41" s="109"/>
      <c r="W41" s="109"/>
      <c r="X41" s="110"/>
      <c r="Y41" s="109"/>
      <c r="Z41" s="109"/>
      <c r="AA41" s="110"/>
      <c r="AB41" s="109"/>
      <c r="AC41" s="109"/>
      <c r="AD41" s="110"/>
      <c r="AE41" s="114"/>
      <c r="AF41" s="115"/>
      <c r="AG41" s="115"/>
      <c r="AH41" s="115"/>
    </row>
    <row r="42" spans="1:34" s="16" customFormat="1" ht="15.75" customHeight="1" x14ac:dyDescent="0.3">
      <c r="A42" s="105"/>
      <c r="B42" s="105"/>
      <c r="C42" s="105"/>
      <c r="D42" s="34"/>
      <c r="E42" s="35"/>
      <c r="F42" s="36"/>
      <c r="G42" s="37">
        <v>2</v>
      </c>
      <c r="H42" s="38" t="s">
        <v>3</v>
      </c>
      <c r="I42" s="39">
        <v>3</v>
      </c>
      <c r="J42" s="37">
        <v>4</v>
      </c>
      <c r="K42" s="38" t="s">
        <v>3</v>
      </c>
      <c r="L42" s="39">
        <v>2</v>
      </c>
      <c r="M42" s="37">
        <v>3</v>
      </c>
      <c r="N42" s="38" t="s">
        <v>3</v>
      </c>
      <c r="O42" s="39">
        <v>0</v>
      </c>
      <c r="P42" s="37">
        <v>2</v>
      </c>
      <c r="Q42" s="38" t="s">
        <v>3</v>
      </c>
      <c r="R42" s="39">
        <v>0</v>
      </c>
      <c r="S42" s="37">
        <v>3</v>
      </c>
      <c r="T42" s="38" t="s">
        <v>3</v>
      </c>
      <c r="U42" s="39">
        <v>2</v>
      </c>
      <c r="V42" s="37">
        <v>11</v>
      </c>
      <c r="W42" s="38" t="s">
        <v>3</v>
      </c>
      <c r="X42" s="39">
        <v>1</v>
      </c>
      <c r="Y42" s="37">
        <v>5</v>
      </c>
      <c r="Z42" s="38" t="s">
        <v>3</v>
      </c>
      <c r="AA42" s="39">
        <v>1</v>
      </c>
      <c r="AB42" s="37"/>
      <c r="AC42" s="38"/>
      <c r="AD42" s="39"/>
      <c r="AE42" s="114"/>
      <c r="AF42" s="115"/>
      <c r="AG42" s="115"/>
      <c r="AH42" s="115"/>
    </row>
    <row r="43" spans="1:34" ht="15.75" customHeight="1" x14ac:dyDescent="0.3">
      <c r="A43" s="84" t="s">
        <v>13</v>
      </c>
      <c r="B43" s="84"/>
      <c r="C43" s="103"/>
      <c r="D43" s="75" t="s">
        <v>40</v>
      </c>
      <c r="E43" s="76"/>
      <c r="F43" s="77">
        <v>3</v>
      </c>
      <c r="G43" s="62" t="s">
        <v>2</v>
      </c>
      <c r="H43" s="63"/>
      <c r="I43" s="50"/>
      <c r="J43" s="75" t="s">
        <v>40</v>
      </c>
      <c r="K43" s="76"/>
      <c r="L43" s="77">
        <v>3</v>
      </c>
      <c r="M43" s="75" t="s">
        <v>40</v>
      </c>
      <c r="N43" s="76"/>
      <c r="O43" s="77">
        <v>3</v>
      </c>
      <c r="P43" s="100" t="s">
        <v>39</v>
      </c>
      <c r="Q43" s="79"/>
      <c r="R43" s="77">
        <v>0</v>
      </c>
      <c r="S43" s="75" t="s">
        <v>40</v>
      </c>
      <c r="T43" s="76"/>
      <c r="U43" s="77">
        <v>3</v>
      </c>
      <c r="V43" s="75" t="s">
        <v>40</v>
      </c>
      <c r="W43" s="76"/>
      <c r="X43" s="77">
        <v>3</v>
      </c>
      <c r="Y43" s="75" t="s">
        <v>40</v>
      </c>
      <c r="Z43" s="76"/>
      <c r="AA43" s="77">
        <v>3</v>
      </c>
      <c r="AB43" s="75"/>
      <c r="AC43" s="76"/>
      <c r="AD43" s="77"/>
      <c r="AE43" s="87">
        <f>I43+R43+L43+F43+O43+U43+X43+AA43</f>
        <v>18</v>
      </c>
      <c r="AF43" s="88">
        <f>G45+P45+J45+D45+M45+S45+V45+Y45</f>
        <v>22</v>
      </c>
      <c r="AG43" s="88">
        <f>I45+R45+L45+F45+O45+U45+X45+AA45</f>
        <v>4</v>
      </c>
      <c r="AH43" s="88">
        <f>SUM(AF43-AG43)</f>
        <v>18</v>
      </c>
    </row>
    <row r="44" spans="1:34" ht="15.75" customHeight="1" x14ac:dyDescent="0.3">
      <c r="A44" s="84"/>
      <c r="B44" s="84"/>
      <c r="C44" s="103"/>
      <c r="D44" s="76"/>
      <c r="E44" s="76"/>
      <c r="F44" s="77"/>
      <c r="G44" s="64"/>
      <c r="H44" s="65"/>
      <c r="I44" s="51"/>
      <c r="J44" s="76"/>
      <c r="K44" s="76"/>
      <c r="L44" s="77"/>
      <c r="M44" s="76"/>
      <c r="N44" s="76"/>
      <c r="O44" s="77"/>
      <c r="P44" s="101"/>
      <c r="Q44" s="79"/>
      <c r="R44" s="77"/>
      <c r="S44" s="76"/>
      <c r="T44" s="76"/>
      <c r="U44" s="77"/>
      <c r="V44" s="76"/>
      <c r="W44" s="76"/>
      <c r="X44" s="77"/>
      <c r="Y44" s="76"/>
      <c r="Z44" s="76"/>
      <c r="AA44" s="77"/>
      <c r="AB44" s="76"/>
      <c r="AC44" s="76"/>
      <c r="AD44" s="77"/>
      <c r="AE44" s="87"/>
      <c r="AF44" s="88"/>
      <c r="AG44" s="88"/>
      <c r="AH44" s="88"/>
    </row>
    <row r="45" spans="1:34" s="16" customFormat="1" ht="15.75" customHeight="1" x14ac:dyDescent="0.3">
      <c r="A45" s="84"/>
      <c r="B45" s="84"/>
      <c r="C45" s="103"/>
      <c r="D45" s="21">
        <v>3</v>
      </c>
      <c r="E45" s="22" t="s">
        <v>3</v>
      </c>
      <c r="F45" s="23">
        <v>2</v>
      </c>
      <c r="G45" s="52"/>
      <c r="H45" s="53"/>
      <c r="I45" s="54"/>
      <c r="J45" s="21">
        <v>3</v>
      </c>
      <c r="K45" s="22" t="s">
        <v>3</v>
      </c>
      <c r="L45" s="23">
        <v>0</v>
      </c>
      <c r="M45" s="21">
        <v>2</v>
      </c>
      <c r="N45" s="22" t="s">
        <v>3</v>
      </c>
      <c r="O45" s="23">
        <v>1</v>
      </c>
      <c r="P45" s="22">
        <v>0</v>
      </c>
      <c r="Q45" s="22" t="s">
        <v>3</v>
      </c>
      <c r="R45" s="23">
        <v>1</v>
      </c>
      <c r="S45" s="21">
        <v>1</v>
      </c>
      <c r="T45" s="22" t="s">
        <v>3</v>
      </c>
      <c r="U45" s="23">
        <v>0</v>
      </c>
      <c r="V45" s="21">
        <v>8</v>
      </c>
      <c r="W45" s="22" t="s">
        <v>3</v>
      </c>
      <c r="X45" s="23">
        <v>0</v>
      </c>
      <c r="Y45" s="21">
        <v>5</v>
      </c>
      <c r="Z45" s="22" t="s">
        <v>3</v>
      </c>
      <c r="AA45" s="23">
        <v>0</v>
      </c>
      <c r="AB45" s="21"/>
      <c r="AC45" s="22"/>
      <c r="AD45" s="23"/>
      <c r="AE45" s="87"/>
      <c r="AF45" s="88"/>
      <c r="AG45" s="88"/>
      <c r="AH45" s="88"/>
    </row>
    <row r="46" spans="1:34" ht="15.75" customHeight="1" x14ac:dyDescent="0.3">
      <c r="A46" s="83" t="s">
        <v>23</v>
      </c>
      <c r="B46" s="83"/>
      <c r="C46" s="83"/>
      <c r="D46" s="78" t="s">
        <v>39</v>
      </c>
      <c r="E46" s="79"/>
      <c r="F46" s="77">
        <v>0</v>
      </c>
      <c r="G46" s="78" t="s">
        <v>39</v>
      </c>
      <c r="H46" s="79"/>
      <c r="I46" s="77">
        <v>0</v>
      </c>
      <c r="J46" s="62" t="s">
        <v>2</v>
      </c>
      <c r="K46" s="63"/>
      <c r="L46" s="55"/>
      <c r="M46" s="76" t="s">
        <v>42</v>
      </c>
      <c r="N46" s="76"/>
      <c r="O46" s="77">
        <v>1</v>
      </c>
      <c r="P46" s="75" t="s">
        <v>40</v>
      </c>
      <c r="Q46" s="76"/>
      <c r="R46" s="77">
        <v>3</v>
      </c>
      <c r="S46" s="75" t="s">
        <v>40</v>
      </c>
      <c r="T46" s="76"/>
      <c r="U46" s="77">
        <v>3</v>
      </c>
      <c r="V46" s="75" t="s">
        <v>40</v>
      </c>
      <c r="W46" s="76"/>
      <c r="X46" s="77">
        <v>3</v>
      </c>
      <c r="Y46" s="75" t="s">
        <v>40</v>
      </c>
      <c r="Z46" s="76"/>
      <c r="AA46" s="77">
        <v>3</v>
      </c>
      <c r="AB46" s="75"/>
      <c r="AC46" s="76"/>
      <c r="AD46" s="77"/>
      <c r="AE46" s="87">
        <f>I46+R46+L46+F46+O46+U46+X46+AA46</f>
        <v>13</v>
      </c>
      <c r="AF46" s="88">
        <f>G48+P48+J48+D48+M48+S48+V48+Y48</f>
        <v>20</v>
      </c>
      <c r="AG46" s="88">
        <f>I48+R48+L48+F48+O48+U48+X48+AA48</f>
        <v>9</v>
      </c>
      <c r="AH46" s="88">
        <f t="shared" ref="AH46" si="8">SUM(AF46-AG46)</f>
        <v>11</v>
      </c>
    </row>
    <row r="47" spans="1:34" ht="15.75" customHeight="1" x14ac:dyDescent="0.3">
      <c r="A47" s="83"/>
      <c r="B47" s="83"/>
      <c r="C47" s="83"/>
      <c r="D47" s="79"/>
      <c r="E47" s="79"/>
      <c r="F47" s="77"/>
      <c r="G47" s="79"/>
      <c r="H47" s="79"/>
      <c r="I47" s="77"/>
      <c r="J47" s="64"/>
      <c r="K47" s="65"/>
      <c r="L47" s="56"/>
      <c r="M47" s="76"/>
      <c r="N47" s="76"/>
      <c r="O47" s="77"/>
      <c r="P47" s="76"/>
      <c r="Q47" s="76"/>
      <c r="R47" s="77"/>
      <c r="S47" s="76"/>
      <c r="T47" s="76"/>
      <c r="U47" s="77"/>
      <c r="V47" s="76"/>
      <c r="W47" s="76"/>
      <c r="X47" s="77"/>
      <c r="Y47" s="76"/>
      <c r="Z47" s="76"/>
      <c r="AA47" s="77"/>
      <c r="AB47" s="76"/>
      <c r="AC47" s="76"/>
      <c r="AD47" s="77"/>
      <c r="AE47" s="87"/>
      <c r="AF47" s="88"/>
      <c r="AG47" s="88"/>
      <c r="AH47" s="88"/>
    </row>
    <row r="48" spans="1:34" s="16" customFormat="1" ht="15.75" customHeight="1" x14ac:dyDescent="0.3">
      <c r="A48" s="83"/>
      <c r="B48" s="83"/>
      <c r="C48" s="83"/>
      <c r="D48" s="21">
        <v>2</v>
      </c>
      <c r="E48" s="22" t="s">
        <v>3</v>
      </c>
      <c r="F48" s="23">
        <v>4</v>
      </c>
      <c r="G48" s="21">
        <v>0</v>
      </c>
      <c r="H48" s="22" t="s">
        <v>3</v>
      </c>
      <c r="I48" s="23">
        <v>3</v>
      </c>
      <c r="J48" s="57"/>
      <c r="K48" s="58"/>
      <c r="L48" s="59"/>
      <c r="M48" s="21">
        <v>1</v>
      </c>
      <c r="N48" s="22" t="s">
        <v>3</v>
      </c>
      <c r="O48" s="23">
        <v>1</v>
      </c>
      <c r="P48" s="21">
        <v>2</v>
      </c>
      <c r="Q48" s="22" t="s">
        <v>3</v>
      </c>
      <c r="R48" s="23">
        <v>0</v>
      </c>
      <c r="S48" s="21">
        <v>2</v>
      </c>
      <c r="T48" s="22" t="s">
        <v>3</v>
      </c>
      <c r="U48" s="23">
        <v>0</v>
      </c>
      <c r="V48" s="21">
        <v>5</v>
      </c>
      <c r="W48" s="22" t="s">
        <v>3</v>
      </c>
      <c r="X48" s="23">
        <v>0</v>
      </c>
      <c r="Y48" s="21">
        <v>8</v>
      </c>
      <c r="Z48" s="22" t="s">
        <v>3</v>
      </c>
      <c r="AA48" s="23">
        <v>1</v>
      </c>
      <c r="AB48" s="21"/>
      <c r="AC48" s="22"/>
      <c r="AD48" s="23"/>
      <c r="AE48" s="87"/>
      <c r="AF48" s="88"/>
      <c r="AG48" s="88"/>
      <c r="AH48" s="88"/>
    </row>
    <row r="49" spans="1:34" ht="15.75" customHeight="1" x14ac:dyDescent="0.3">
      <c r="A49" s="84" t="s">
        <v>24</v>
      </c>
      <c r="B49" s="84"/>
      <c r="C49" s="84"/>
      <c r="D49" s="78" t="s">
        <v>39</v>
      </c>
      <c r="E49" s="79"/>
      <c r="F49" s="77">
        <v>0</v>
      </c>
      <c r="G49" s="78" t="s">
        <v>39</v>
      </c>
      <c r="H49" s="79"/>
      <c r="I49" s="68">
        <v>0</v>
      </c>
      <c r="J49" s="76" t="s">
        <v>42</v>
      </c>
      <c r="K49" s="76"/>
      <c r="L49" s="77">
        <v>1</v>
      </c>
      <c r="M49" s="62" t="s">
        <v>2</v>
      </c>
      <c r="N49" s="63"/>
      <c r="O49" s="55"/>
      <c r="P49" s="75" t="s">
        <v>40</v>
      </c>
      <c r="Q49" s="76"/>
      <c r="R49" s="77">
        <v>3</v>
      </c>
      <c r="S49" s="75" t="s">
        <v>40</v>
      </c>
      <c r="T49" s="76"/>
      <c r="U49" s="77">
        <v>3</v>
      </c>
      <c r="V49" s="76" t="s">
        <v>42</v>
      </c>
      <c r="W49" s="76"/>
      <c r="X49" s="77">
        <v>1</v>
      </c>
      <c r="Y49" s="75" t="s">
        <v>40</v>
      </c>
      <c r="Z49" s="76"/>
      <c r="AA49" s="77">
        <v>3</v>
      </c>
      <c r="AB49" s="75"/>
      <c r="AC49" s="76"/>
      <c r="AD49" s="77"/>
      <c r="AE49" s="87">
        <f>I49+R49+L49+F49+O49+U49+X49+AA49</f>
        <v>11</v>
      </c>
      <c r="AF49" s="88">
        <f>G51+P51+J51+D51+M51+S51+V51+Y51</f>
        <v>10</v>
      </c>
      <c r="AG49" s="88">
        <f>I51+R51+L51+F51+O51+U51+X51+AA51</f>
        <v>7</v>
      </c>
      <c r="AH49" s="88">
        <f t="shared" ref="AH49" si="9">SUM(AF49-AG49)</f>
        <v>3</v>
      </c>
    </row>
    <row r="50" spans="1:34" ht="15.75" customHeight="1" x14ac:dyDescent="0.3">
      <c r="A50" s="84"/>
      <c r="B50" s="84"/>
      <c r="C50" s="84"/>
      <c r="D50" s="79"/>
      <c r="E50" s="79"/>
      <c r="F50" s="77"/>
      <c r="G50" s="79"/>
      <c r="H50" s="79"/>
      <c r="I50" s="68"/>
      <c r="J50" s="76"/>
      <c r="K50" s="76"/>
      <c r="L50" s="77"/>
      <c r="M50" s="64"/>
      <c r="N50" s="65"/>
      <c r="O50" s="56"/>
      <c r="P50" s="76"/>
      <c r="Q50" s="76"/>
      <c r="R50" s="77"/>
      <c r="S50" s="76"/>
      <c r="T50" s="76"/>
      <c r="U50" s="77"/>
      <c r="V50" s="76"/>
      <c r="W50" s="76"/>
      <c r="X50" s="77"/>
      <c r="Y50" s="76"/>
      <c r="Z50" s="76"/>
      <c r="AA50" s="77"/>
      <c r="AB50" s="76"/>
      <c r="AC50" s="76"/>
      <c r="AD50" s="77"/>
      <c r="AE50" s="87"/>
      <c r="AF50" s="88"/>
      <c r="AG50" s="88"/>
      <c r="AH50" s="88"/>
    </row>
    <row r="51" spans="1:34" s="16" customFormat="1" ht="15.75" customHeight="1" x14ac:dyDescent="0.3">
      <c r="A51" s="84"/>
      <c r="B51" s="84"/>
      <c r="C51" s="84"/>
      <c r="D51" s="21">
        <v>0</v>
      </c>
      <c r="E51" s="22" t="s">
        <v>3</v>
      </c>
      <c r="F51" s="23">
        <v>3</v>
      </c>
      <c r="G51" s="21">
        <v>1</v>
      </c>
      <c r="H51" s="22" t="s">
        <v>3</v>
      </c>
      <c r="I51" s="23">
        <v>2</v>
      </c>
      <c r="J51" s="21">
        <v>1</v>
      </c>
      <c r="K51" s="22" t="s">
        <v>3</v>
      </c>
      <c r="L51" s="23">
        <v>1</v>
      </c>
      <c r="M51" s="57"/>
      <c r="N51" s="58"/>
      <c r="O51" s="59"/>
      <c r="P51" s="21">
        <v>2</v>
      </c>
      <c r="Q51" s="22" t="s">
        <v>3</v>
      </c>
      <c r="R51" s="23">
        <v>0</v>
      </c>
      <c r="S51" s="21">
        <v>1</v>
      </c>
      <c r="T51" s="22" t="s">
        <v>3</v>
      </c>
      <c r="U51" s="23">
        <v>0</v>
      </c>
      <c r="V51" s="21">
        <v>1</v>
      </c>
      <c r="W51" s="22" t="s">
        <v>3</v>
      </c>
      <c r="X51" s="23">
        <v>1</v>
      </c>
      <c r="Y51" s="21">
        <v>4</v>
      </c>
      <c r="Z51" s="22" t="s">
        <v>3</v>
      </c>
      <c r="AA51" s="23">
        <v>0</v>
      </c>
      <c r="AB51" s="21"/>
      <c r="AC51" s="22"/>
      <c r="AD51" s="23"/>
      <c r="AE51" s="87"/>
      <c r="AF51" s="88"/>
      <c r="AG51" s="88"/>
      <c r="AH51" s="88"/>
    </row>
    <row r="52" spans="1:34" ht="15.75" customHeight="1" x14ac:dyDescent="0.3">
      <c r="A52" s="83" t="s">
        <v>11</v>
      </c>
      <c r="B52" s="83"/>
      <c r="C52" s="83"/>
      <c r="D52" s="78" t="s">
        <v>39</v>
      </c>
      <c r="E52" s="79"/>
      <c r="F52" s="77">
        <v>0</v>
      </c>
      <c r="G52" s="111" t="s">
        <v>40</v>
      </c>
      <c r="H52" s="112"/>
      <c r="I52" s="113">
        <v>3</v>
      </c>
      <c r="J52" s="78" t="s">
        <v>39</v>
      </c>
      <c r="K52" s="79"/>
      <c r="L52" s="77">
        <v>0</v>
      </c>
      <c r="M52" s="78" t="s">
        <v>39</v>
      </c>
      <c r="N52" s="79"/>
      <c r="O52" s="77">
        <v>0</v>
      </c>
      <c r="P52" s="62" t="s">
        <v>2</v>
      </c>
      <c r="Q52" s="63"/>
      <c r="R52" s="55"/>
      <c r="S52" s="78" t="s">
        <v>39</v>
      </c>
      <c r="T52" s="79"/>
      <c r="U52" s="77">
        <v>0</v>
      </c>
      <c r="V52" s="75" t="s">
        <v>40</v>
      </c>
      <c r="W52" s="76"/>
      <c r="X52" s="77">
        <v>3</v>
      </c>
      <c r="Y52" s="75" t="s">
        <v>40</v>
      </c>
      <c r="Z52" s="76"/>
      <c r="AA52" s="77">
        <v>3</v>
      </c>
      <c r="AB52" s="75"/>
      <c r="AC52" s="76"/>
      <c r="AD52" s="77"/>
      <c r="AE52" s="87">
        <f>I52+R52+L52+F52+O52+U52+X52+AA52</f>
        <v>9</v>
      </c>
      <c r="AF52" s="88">
        <f>G54+P54+J54+D54+M54+S54+V54+Y54</f>
        <v>11</v>
      </c>
      <c r="AG52" s="88">
        <f>I54+R54+L54+F54+O54+U54+X54+AA54</f>
        <v>7</v>
      </c>
      <c r="AH52" s="88">
        <f t="shared" ref="AH52" si="10">SUM(AF52-AG52)</f>
        <v>4</v>
      </c>
    </row>
    <row r="53" spans="1:34" ht="15.75" customHeight="1" x14ac:dyDescent="0.3">
      <c r="A53" s="83"/>
      <c r="B53" s="83"/>
      <c r="C53" s="83"/>
      <c r="D53" s="79"/>
      <c r="E53" s="79"/>
      <c r="F53" s="77"/>
      <c r="G53" s="76"/>
      <c r="H53" s="76"/>
      <c r="I53" s="77"/>
      <c r="J53" s="79"/>
      <c r="K53" s="79"/>
      <c r="L53" s="77"/>
      <c r="M53" s="79"/>
      <c r="N53" s="79"/>
      <c r="O53" s="77"/>
      <c r="P53" s="64"/>
      <c r="Q53" s="65"/>
      <c r="R53" s="56"/>
      <c r="S53" s="79"/>
      <c r="T53" s="79"/>
      <c r="U53" s="77"/>
      <c r="V53" s="76"/>
      <c r="W53" s="76"/>
      <c r="X53" s="77"/>
      <c r="Y53" s="76"/>
      <c r="Z53" s="76"/>
      <c r="AA53" s="77"/>
      <c r="AB53" s="76"/>
      <c r="AC53" s="76"/>
      <c r="AD53" s="77"/>
      <c r="AE53" s="87"/>
      <c r="AF53" s="88"/>
      <c r="AG53" s="88"/>
      <c r="AH53" s="88"/>
    </row>
    <row r="54" spans="1:34" ht="15.75" customHeight="1" x14ac:dyDescent="0.3">
      <c r="A54" s="83"/>
      <c r="B54" s="83"/>
      <c r="C54" s="83"/>
      <c r="D54" s="21">
        <v>0</v>
      </c>
      <c r="E54" s="22" t="s">
        <v>3</v>
      </c>
      <c r="F54" s="23">
        <v>2</v>
      </c>
      <c r="G54" s="21">
        <v>1</v>
      </c>
      <c r="H54" s="22" t="s">
        <v>3</v>
      </c>
      <c r="I54" s="23">
        <v>0</v>
      </c>
      <c r="J54" s="21">
        <v>0</v>
      </c>
      <c r="K54" s="22" t="s">
        <v>3</v>
      </c>
      <c r="L54" s="23">
        <v>2</v>
      </c>
      <c r="M54" s="21">
        <v>0</v>
      </c>
      <c r="N54" s="22" t="s">
        <v>3</v>
      </c>
      <c r="O54" s="23">
        <v>2</v>
      </c>
      <c r="P54" s="57"/>
      <c r="Q54" s="58"/>
      <c r="R54" s="59"/>
      <c r="S54" s="21">
        <v>0</v>
      </c>
      <c r="T54" s="22" t="s">
        <v>3</v>
      </c>
      <c r="U54" s="23">
        <v>1</v>
      </c>
      <c r="V54" s="21">
        <v>6</v>
      </c>
      <c r="W54" s="22" t="s">
        <v>3</v>
      </c>
      <c r="X54" s="23">
        <v>0</v>
      </c>
      <c r="Y54" s="21">
        <v>4</v>
      </c>
      <c r="Z54" s="22" t="s">
        <v>3</v>
      </c>
      <c r="AA54" s="23">
        <v>0</v>
      </c>
      <c r="AB54" s="21"/>
      <c r="AC54" s="22"/>
      <c r="AD54" s="23"/>
      <c r="AE54" s="87"/>
      <c r="AF54" s="88"/>
      <c r="AG54" s="88"/>
      <c r="AH54" s="88"/>
    </row>
    <row r="55" spans="1:34" s="16" customFormat="1" ht="15.75" customHeight="1" x14ac:dyDescent="0.3">
      <c r="A55" s="84" t="s">
        <v>15</v>
      </c>
      <c r="B55" s="84"/>
      <c r="C55" s="84"/>
      <c r="D55" s="78" t="s">
        <v>39</v>
      </c>
      <c r="E55" s="79"/>
      <c r="F55" s="77">
        <v>0</v>
      </c>
      <c r="G55" s="78" t="s">
        <v>39</v>
      </c>
      <c r="H55" s="79"/>
      <c r="I55" s="77">
        <v>0</v>
      </c>
      <c r="J55" s="78" t="s">
        <v>39</v>
      </c>
      <c r="K55" s="79"/>
      <c r="L55" s="77">
        <v>0</v>
      </c>
      <c r="M55" s="78" t="s">
        <v>39</v>
      </c>
      <c r="N55" s="79"/>
      <c r="O55" s="77">
        <v>0</v>
      </c>
      <c r="P55" s="75" t="s">
        <v>40</v>
      </c>
      <c r="Q55" s="76"/>
      <c r="R55" s="77">
        <v>3</v>
      </c>
      <c r="S55" s="62" t="s">
        <v>2</v>
      </c>
      <c r="T55" s="63"/>
      <c r="U55" s="55"/>
      <c r="V55" s="75" t="s">
        <v>40</v>
      </c>
      <c r="W55" s="76"/>
      <c r="X55" s="77">
        <v>3</v>
      </c>
      <c r="Y55" s="80" t="s">
        <v>40</v>
      </c>
      <c r="Z55" s="73"/>
      <c r="AA55" s="74">
        <v>3</v>
      </c>
      <c r="AB55" s="66"/>
      <c r="AC55" s="67"/>
      <c r="AD55" s="68"/>
      <c r="AE55" s="87">
        <f>I55+R55+L55+F55+O55+U55+X55+AA55</f>
        <v>9</v>
      </c>
      <c r="AF55" s="88">
        <f>G57+P57+J57+D57+M57+S57+V57+Y57</f>
        <v>10</v>
      </c>
      <c r="AG55" s="88">
        <f>I57+R57+L57+F57+O57+U57+X57+AA57</f>
        <v>9</v>
      </c>
      <c r="AH55" s="88">
        <f t="shared" ref="AH55" si="11">SUM(AF55-AG55)</f>
        <v>1</v>
      </c>
    </row>
    <row r="56" spans="1:34" ht="15.75" customHeight="1" x14ac:dyDescent="0.3">
      <c r="A56" s="84"/>
      <c r="B56" s="84"/>
      <c r="C56" s="84"/>
      <c r="D56" s="79"/>
      <c r="E56" s="79"/>
      <c r="F56" s="77"/>
      <c r="G56" s="79"/>
      <c r="H56" s="79"/>
      <c r="I56" s="77"/>
      <c r="J56" s="79"/>
      <c r="K56" s="79"/>
      <c r="L56" s="77"/>
      <c r="M56" s="79"/>
      <c r="N56" s="79"/>
      <c r="O56" s="77"/>
      <c r="P56" s="76"/>
      <c r="Q56" s="76"/>
      <c r="R56" s="77"/>
      <c r="S56" s="64"/>
      <c r="T56" s="65"/>
      <c r="U56" s="56"/>
      <c r="V56" s="76"/>
      <c r="W56" s="76"/>
      <c r="X56" s="77"/>
      <c r="Y56" s="73"/>
      <c r="Z56" s="73"/>
      <c r="AA56" s="74"/>
      <c r="AB56" s="67"/>
      <c r="AC56" s="67"/>
      <c r="AD56" s="68"/>
      <c r="AE56" s="87"/>
      <c r="AF56" s="88"/>
      <c r="AG56" s="88"/>
      <c r="AH56" s="88"/>
    </row>
    <row r="57" spans="1:34" s="16" customFormat="1" ht="15.75" customHeight="1" x14ac:dyDescent="0.3">
      <c r="A57" s="84"/>
      <c r="B57" s="84"/>
      <c r="C57" s="84"/>
      <c r="D57" s="21">
        <v>2</v>
      </c>
      <c r="E57" s="22" t="s">
        <v>3</v>
      </c>
      <c r="F57" s="23">
        <v>3</v>
      </c>
      <c r="G57" s="21">
        <v>0</v>
      </c>
      <c r="H57" s="22" t="s">
        <v>3</v>
      </c>
      <c r="I57" s="23">
        <v>1</v>
      </c>
      <c r="J57" s="21">
        <v>0</v>
      </c>
      <c r="K57" s="22" t="s">
        <v>3</v>
      </c>
      <c r="L57" s="23">
        <v>2</v>
      </c>
      <c r="M57" s="21">
        <v>0</v>
      </c>
      <c r="N57" s="22" t="s">
        <v>3</v>
      </c>
      <c r="O57" s="23">
        <v>1</v>
      </c>
      <c r="P57" s="21">
        <v>1</v>
      </c>
      <c r="Q57" s="22" t="s">
        <v>3</v>
      </c>
      <c r="R57" s="23">
        <v>0</v>
      </c>
      <c r="S57" s="57"/>
      <c r="T57" s="58"/>
      <c r="U57" s="59"/>
      <c r="V57" s="21">
        <v>5</v>
      </c>
      <c r="W57" s="22" t="s">
        <v>3</v>
      </c>
      <c r="X57" s="23">
        <v>2</v>
      </c>
      <c r="Y57" s="12">
        <v>2</v>
      </c>
      <c r="Z57" s="2" t="s">
        <v>3</v>
      </c>
      <c r="AA57" s="13">
        <v>0</v>
      </c>
      <c r="AB57" s="21"/>
      <c r="AC57" s="22"/>
      <c r="AD57" s="23"/>
      <c r="AE57" s="87"/>
      <c r="AF57" s="88"/>
      <c r="AG57" s="88"/>
      <c r="AH57" s="88"/>
    </row>
    <row r="58" spans="1:34" ht="15.75" customHeight="1" x14ac:dyDescent="0.3">
      <c r="A58" s="84" t="s">
        <v>8</v>
      </c>
      <c r="B58" s="84"/>
      <c r="C58" s="84"/>
      <c r="D58" s="78" t="s">
        <v>39</v>
      </c>
      <c r="E58" s="79"/>
      <c r="F58" s="77">
        <v>0</v>
      </c>
      <c r="G58" s="78" t="s">
        <v>39</v>
      </c>
      <c r="H58" s="79"/>
      <c r="I58" s="77">
        <v>0</v>
      </c>
      <c r="J58" s="78" t="s">
        <v>39</v>
      </c>
      <c r="K58" s="79"/>
      <c r="L58" s="77">
        <v>0</v>
      </c>
      <c r="M58" s="76" t="s">
        <v>42</v>
      </c>
      <c r="N58" s="76"/>
      <c r="O58" s="77">
        <v>1</v>
      </c>
      <c r="P58" s="78" t="s">
        <v>39</v>
      </c>
      <c r="Q58" s="79"/>
      <c r="R58" s="77">
        <v>0</v>
      </c>
      <c r="S58" s="78" t="s">
        <v>39</v>
      </c>
      <c r="T58" s="79"/>
      <c r="U58" s="77">
        <v>0</v>
      </c>
      <c r="V58" s="62" t="s">
        <v>2</v>
      </c>
      <c r="W58" s="63"/>
      <c r="X58" s="55"/>
      <c r="Y58" s="76" t="s">
        <v>42</v>
      </c>
      <c r="Z58" s="76"/>
      <c r="AA58" s="77">
        <v>1</v>
      </c>
      <c r="AB58" s="76"/>
      <c r="AC58" s="76"/>
      <c r="AD58" s="77"/>
      <c r="AE58" s="87">
        <f>I58+R58+L58+F58+O58+U58+X58+AA58</f>
        <v>2</v>
      </c>
      <c r="AF58" s="88">
        <f>G60+P60+J60+D60+M60+S60+V60+Y60</f>
        <v>5</v>
      </c>
      <c r="AG58" s="88">
        <f>I60+R60+L60+F60+O60+U60+X60+AA60</f>
        <v>37</v>
      </c>
      <c r="AH58" s="88">
        <f t="shared" ref="AH58" si="12">SUM(AF58-AG58)</f>
        <v>-32</v>
      </c>
    </row>
    <row r="59" spans="1:34" ht="15.75" customHeight="1" x14ac:dyDescent="0.3">
      <c r="A59" s="84"/>
      <c r="B59" s="84"/>
      <c r="C59" s="84"/>
      <c r="D59" s="79"/>
      <c r="E59" s="79"/>
      <c r="F59" s="77"/>
      <c r="G59" s="79"/>
      <c r="H59" s="79"/>
      <c r="I59" s="77"/>
      <c r="J59" s="79"/>
      <c r="K59" s="79"/>
      <c r="L59" s="113"/>
      <c r="M59" s="76"/>
      <c r="N59" s="76"/>
      <c r="O59" s="77"/>
      <c r="P59" s="79"/>
      <c r="Q59" s="79"/>
      <c r="R59" s="113"/>
      <c r="S59" s="79"/>
      <c r="T59" s="79"/>
      <c r="U59" s="77"/>
      <c r="V59" s="64"/>
      <c r="W59" s="65"/>
      <c r="X59" s="56"/>
      <c r="Y59" s="76"/>
      <c r="Z59" s="76"/>
      <c r="AA59" s="77"/>
      <c r="AB59" s="76"/>
      <c r="AC59" s="76"/>
      <c r="AD59" s="77"/>
      <c r="AE59" s="87"/>
      <c r="AF59" s="88"/>
      <c r="AG59" s="88"/>
      <c r="AH59" s="88"/>
    </row>
    <row r="60" spans="1:34" s="16" customFormat="1" ht="15.75" customHeight="1" x14ac:dyDescent="0.3">
      <c r="A60" s="84"/>
      <c r="B60" s="84"/>
      <c r="C60" s="84"/>
      <c r="D60" s="21">
        <v>1</v>
      </c>
      <c r="E60" s="22" t="s">
        <v>3</v>
      </c>
      <c r="F60" s="23">
        <v>11</v>
      </c>
      <c r="G60" s="21">
        <v>0</v>
      </c>
      <c r="H60" s="22" t="s">
        <v>3</v>
      </c>
      <c r="I60" s="23">
        <v>8</v>
      </c>
      <c r="J60" s="21">
        <v>0</v>
      </c>
      <c r="K60" s="22" t="s">
        <v>3</v>
      </c>
      <c r="L60" s="23">
        <v>5</v>
      </c>
      <c r="M60" s="21">
        <v>1</v>
      </c>
      <c r="N60" s="22" t="s">
        <v>3</v>
      </c>
      <c r="O60" s="23">
        <v>1</v>
      </c>
      <c r="P60" s="21">
        <v>0</v>
      </c>
      <c r="Q60" s="22" t="s">
        <v>3</v>
      </c>
      <c r="R60" s="23">
        <v>6</v>
      </c>
      <c r="S60" s="21">
        <v>2</v>
      </c>
      <c r="T60" s="22" t="s">
        <v>3</v>
      </c>
      <c r="U60" s="23">
        <v>5</v>
      </c>
      <c r="V60" s="57"/>
      <c r="W60" s="58"/>
      <c r="X60" s="59"/>
      <c r="Y60" s="21">
        <v>1</v>
      </c>
      <c r="Z60" s="22" t="s">
        <v>3</v>
      </c>
      <c r="AA60" s="23">
        <v>1</v>
      </c>
      <c r="AB60" s="21"/>
      <c r="AC60" s="22"/>
      <c r="AD60" s="23"/>
      <c r="AE60" s="87"/>
      <c r="AF60" s="88"/>
      <c r="AG60" s="88"/>
      <c r="AH60" s="88"/>
    </row>
    <row r="61" spans="1:34" s="16" customFormat="1" ht="15.75" customHeight="1" x14ac:dyDescent="0.3">
      <c r="A61" s="84" t="s">
        <v>25</v>
      </c>
      <c r="B61" s="84"/>
      <c r="C61" s="84"/>
      <c r="D61" s="78" t="s">
        <v>39</v>
      </c>
      <c r="E61" s="79"/>
      <c r="F61" s="68">
        <v>0</v>
      </c>
      <c r="G61" s="78" t="s">
        <v>39</v>
      </c>
      <c r="H61" s="79"/>
      <c r="I61" s="77">
        <v>0</v>
      </c>
      <c r="J61" s="78" t="s">
        <v>39</v>
      </c>
      <c r="K61" s="79"/>
      <c r="L61" s="77">
        <v>0</v>
      </c>
      <c r="M61" s="78" t="s">
        <v>39</v>
      </c>
      <c r="N61" s="79"/>
      <c r="O61" s="116">
        <v>0</v>
      </c>
      <c r="P61" s="78" t="s">
        <v>39</v>
      </c>
      <c r="Q61" s="79"/>
      <c r="R61" s="77">
        <v>0</v>
      </c>
      <c r="S61" s="78" t="s">
        <v>39</v>
      </c>
      <c r="T61" s="79"/>
      <c r="U61" s="77">
        <v>0</v>
      </c>
      <c r="V61" s="76" t="s">
        <v>42</v>
      </c>
      <c r="W61" s="76"/>
      <c r="X61" s="77">
        <v>1</v>
      </c>
      <c r="Y61" s="62" t="s">
        <v>2</v>
      </c>
      <c r="Z61" s="63"/>
      <c r="AA61" s="55"/>
      <c r="AB61" s="117"/>
      <c r="AC61" s="118"/>
      <c r="AD61" s="24"/>
      <c r="AE61" s="87">
        <f>I61+R61+L61+F61+O61+U61+X61+AA61</f>
        <v>1</v>
      </c>
      <c r="AF61" s="88">
        <f>G63+P63+J63+D63+M63+S63+V63+Y63</f>
        <v>3</v>
      </c>
      <c r="AG61" s="88">
        <f>I63+R63+L63+F63+O63+U63+X63+AA63</f>
        <v>29</v>
      </c>
      <c r="AH61" s="88">
        <f t="shared" ref="AH61" si="13">SUM(AF61-AG61)</f>
        <v>-26</v>
      </c>
    </row>
    <row r="62" spans="1:34" ht="15.75" customHeight="1" x14ac:dyDescent="0.3">
      <c r="A62" s="84"/>
      <c r="B62" s="84"/>
      <c r="C62" s="84"/>
      <c r="D62" s="79"/>
      <c r="E62" s="79"/>
      <c r="F62" s="68"/>
      <c r="G62" s="79"/>
      <c r="H62" s="79"/>
      <c r="I62" s="77"/>
      <c r="J62" s="79"/>
      <c r="K62" s="79"/>
      <c r="L62" s="113"/>
      <c r="M62" s="79"/>
      <c r="N62" s="79"/>
      <c r="O62" s="116"/>
      <c r="P62" s="79"/>
      <c r="Q62" s="79"/>
      <c r="R62" s="113"/>
      <c r="S62" s="79"/>
      <c r="T62" s="79"/>
      <c r="U62" s="77"/>
      <c r="V62" s="76"/>
      <c r="W62" s="76"/>
      <c r="X62" s="77"/>
      <c r="Y62" s="64"/>
      <c r="Z62" s="65"/>
      <c r="AA62" s="56"/>
      <c r="AB62" s="119"/>
      <c r="AC62" s="120"/>
      <c r="AD62" s="25"/>
      <c r="AE62" s="87"/>
      <c r="AF62" s="88"/>
      <c r="AG62" s="88"/>
      <c r="AH62" s="88"/>
    </row>
    <row r="63" spans="1:34" s="16" customFormat="1" ht="15.75" customHeight="1" x14ac:dyDescent="0.3">
      <c r="A63" s="84"/>
      <c r="B63" s="84"/>
      <c r="C63" s="84"/>
      <c r="D63" s="21">
        <v>1</v>
      </c>
      <c r="E63" s="22" t="s">
        <v>3</v>
      </c>
      <c r="F63" s="23">
        <v>5</v>
      </c>
      <c r="G63" s="21">
        <v>0</v>
      </c>
      <c r="H63" s="22" t="s">
        <v>3</v>
      </c>
      <c r="I63" s="23">
        <v>5</v>
      </c>
      <c r="J63" s="21">
        <v>1</v>
      </c>
      <c r="K63" s="22" t="s">
        <v>3</v>
      </c>
      <c r="L63" s="23">
        <v>8</v>
      </c>
      <c r="M63" s="21">
        <v>0</v>
      </c>
      <c r="N63" s="22" t="s">
        <v>3</v>
      </c>
      <c r="O63" s="23">
        <v>4</v>
      </c>
      <c r="P63" s="21">
        <v>0</v>
      </c>
      <c r="Q63" s="22" t="s">
        <v>3</v>
      </c>
      <c r="R63" s="23">
        <v>4</v>
      </c>
      <c r="S63" s="21">
        <v>0</v>
      </c>
      <c r="T63" s="22" t="s">
        <v>3</v>
      </c>
      <c r="U63" s="23">
        <v>2</v>
      </c>
      <c r="V63" s="21">
        <v>1</v>
      </c>
      <c r="W63" s="22" t="s">
        <v>3</v>
      </c>
      <c r="X63" s="23">
        <v>1</v>
      </c>
      <c r="Y63" s="57"/>
      <c r="Z63" s="58"/>
      <c r="AA63" s="59"/>
      <c r="AB63" s="26"/>
      <c r="AC63" s="27"/>
      <c r="AD63" s="28"/>
      <c r="AE63" s="87"/>
      <c r="AF63" s="88"/>
      <c r="AG63" s="88"/>
      <c r="AH63" s="88"/>
    </row>
    <row r="64" spans="1:34" ht="9" customHeight="1" x14ac:dyDescent="0.3">
      <c r="AF64">
        <f>SUM(AF40:AF63)</f>
        <v>111</v>
      </c>
      <c r="AG64">
        <f t="shared" ref="AG64:AH64" si="14">SUM(AG40:AG63)</f>
        <v>111</v>
      </c>
      <c r="AH64">
        <f t="shared" si="14"/>
        <v>0</v>
      </c>
    </row>
  </sheetData>
  <mergeCells count="403">
    <mergeCell ref="AE61:AE63"/>
    <mergeCell ref="AF61:AF63"/>
    <mergeCell ref="AG61:AG63"/>
    <mergeCell ref="F61:F62"/>
    <mergeCell ref="M61:N62"/>
    <mergeCell ref="O61:O62"/>
    <mergeCell ref="S61:T62"/>
    <mergeCell ref="U61:U62"/>
    <mergeCell ref="V61:W62"/>
    <mergeCell ref="Y61:Z62"/>
    <mergeCell ref="AB61:AC62"/>
    <mergeCell ref="AH58:AH60"/>
    <mergeCell ref="A61:C63"/>
    <mergeCell ref="G61:H62"/>
    <mergeCell ref="I61:I62"/>
    <mergeCell ref="P61:Q62"/>
    <mergeCell ref="R61:R62"/>
    <mergeCell ref="J61:K62"/>
    <mergeCell ref="L61:L62"/>
    <mergeCell ref="D61:E62"/>
    <mergeCell ref="U58:U59"/>
    <mergeCell ref="Y58:Z59"/>
    <mergeCell ref="AA58:AA59"/>
    <mergeCell ref="AE58:AE60"/>
    <mergeCell ref="AF58:AF60"/>
    <mergeCell ref="L58:L59"/>
    <mergeCell ref="D58:E59"/>
    <mergeCell ref="F58:F59"/>
    <mergeCell ref="M58:N59"/>
    <mergeCell ref="O58:O59"/>
    <mergeCell ref="S58:T59"/>
    <mergeCell ref="A58:C60"/>
    <mergeCell ref="G58:H59"/>
    <mergeCell ref="AH61:AH63"/>
    <mergeCell ref="X61:X62"/>
    <mergeCell ref="I58:I59"/>
    <mergeCell ref="P58:Q59"/>
    <mergeCell ref="R58:R59"/>
    <mergeCell ref="J58:K59"/>
    <mergeCell ref="Y55:Z56"/>
    <mergeCell ref="AA55:AA56"/>
    <mergeCell ref="AE55:AE57"/>
    <mergeCell ref="AF55:AF57"/>
    <mergeCell ref="AG55:AG57"/>
    <mergeCell ref="AG58:AG60"/>
    <mergeCell ref="V58:W59"/>
    <mergeCell ref="AB58:AC59"/>
    <mergeCell ref="AD58:AD59"/>
    <mergeCell ref="AH55:AH57"/>
    <mergeCell ref="F55:F56"/>
    <mergeCell ref="M55:N56"/>
    <mergeCell ref="O55:O56"/>
    <mergeCell ref="V55:W56"/>
    <mergeCell ref="X55:X56"/>
    <mergeCell ref="AG49:AG51"/>
    <mergeCell ref="AH49:AH51"/>
    <mergeCell ref="AA49:AA50"/>
    <mergeCell ref="AB49:AC50"/>
    <mergeCell ref="AD49:AD50"/>
    <mergeCell ref="AE49:AE51"/>
    <mergeCell ref="AF49:AF51"/>
    <mergeCell ref="AH52:AH54"/>
    <mergeCell ref="AA52:AA53"/>
    <mergeCell ref="AB52:AC53"/>
    <mergeCell ref="AD52:AD53"/>
    <mergeCell ref="AE52:AE54"/>
    <mergeCell ref="AF52:AF54"/>
    <mergeCell ref="AG52:AG54"/>
    <mergeCell ref="Y52:Z53"/>
    <mergeCell ref="Y49:Z50"/>
    <mergeCell ref="A55:C57"/>
    <mergeCell ref="G55:H56"/>
    <mergeCell ref="I55:I56"/>
    <mergeCell ref="P55:Q56"/>
    <mergeCell ref="R55:R56"/>
    <mergeCell ref="J55:K56"/>
    <mergeCell ref="L55:L56"/>
    <mergeCell ref="I40:I41"/>
    <mergeCell ref="P40:Q41"/>
    <mergeCell ref="R40:R41"/>
    <mergeCell ref="J40:K41"/>
    <mergeCell ref="L40:L41"/>
    <mergeCell ref="A49:C51"/>
    <mergeCell ref="G49:H50"/>
    <mergeCell ref="I49:I50"/>
    <mergeCell ref="P49:Q50"/>
    <mergeCell ref="R49:R50"/>
    <mergeCell ref="J49:K50"/>
    <mergeCell ref="L49:L50"/>
    <mergeCell ref="D55:E56"/>
    <mergeCell ref="A46:C48"/>
    <mergeCell ref="G46:H47"/>
    <mergeCell ref="I46:I47"/>
    <mergeCell ref="P46:Q47"/>
    <mergeCell ref="AG46:AG48"/>
    <mergeCell ref="AH46:AH48"/>
    <mergeCell ref="AA46:AA47"/>
    <mergeCell ref="AB46:AC47"/>
    <mergeCell ref="AD46:AD47"/>
    <mergeCell ref="AE46:AE48"/>
    <mergeCell ref="AF46:AF48"/>
    <mergeCell ref="AH40:AH42"/>
    <mergeCell ref="AA40:AA41"/>
    <mergeCell ref="AG40:AG42"/>
    <mergeCell ref="R46:R47"/>
    <mergeCell ref="D46:E47"/>
    <mergeCell ref="F46:F47"/>
    <mergeCell ref="U46:U47"/>
    <mergeCell ref="Y46:Z47"/>
    <mergeCell ref="AB40:AC41"/>
    <mergeCell ref="AD40:AD41"/>
    <mergeCell ref="AE40:AE42"/>
    <mergeCell ref="AF40:AF42"/>
    <mergeCell ref="Y40:Z41"/>
    <mergeCell ref="S46:T47"/>
    <mergeCell ref="V46:W47"/>
    <mergeCell ref="X46:X47"/>
    <mergeCell ref="AE43:AE45"/>
    <mergeCell ref="AF43:AF45"/>
    <mergeCell ref="M43:N44"/>
    <mergeCell ref="O43:O44"/>
    <mergeCell ref="S43:T44"/>
    <mergeCell ref="U43:U44"/>
    <mergeCell ref="V43:W44"/>
    <mergeCell ref="X43:X44"/>
    <mergeCell ref="Y43:Z44"/>
    <mergeCell ref="A40:C42"/>
    <mergeCell ref="G40:H41"/>
    <mergeCell ref="M40:N41"/>
    <mergeCell ref="O40:O41"/>
    <mergeCell ref="S40:T41"/>
    <mergeCell ref="U40:U41"/>
    <mergeCell ref="V40:W41"/>
    <mergeCell ref="X40:X41"/>
    <mergeCell ref="X52:X53"/>
    <mergeCell ref="A52:C54"/>
    <mergeCell ref="G52:H53"/>
    <mergeCell ref="I52:I53"/>
    <mergeCell ref="J52:K53"/>
    <mergeCell ref="L52:L53"/>
    <mergeCell ref="D52:E53"/>
    <mergeCell ref="F52:F53"/>
    <mergeCell ref="D49:E50"/>
    <mergeCell ref="F49:F50"/>
    <mergeCell ref="S49:T50"/>
    <mergeCell ref="U49:U50"/>
    <mergeCell ref="V49:W50"/>
    <mergeCell ref="X49:X50"/>
    <mergeCell ref="M46:N47"/>
    <mergeCell ref="O46:O47"/>
    <mergeCell ref="AG37:AG39"/>
    <mergeCell ref="AH37:AH39"/>
    <mergeCell ref="A43:C45"/>
    <mergeCell ref="P43:Q44"/>
    <mergeCell ref="R43:R44"/>
    <mergeCell ref="J43:K44"/>
    <mergeCell ref="L43:L44"/>
    <mergeCell ref="D43:E44"/>
    <mergeCell ref="F43:F44"/>
    <mergeCell ref="S37:U39"/>
    <mergeCell ref="V37:X39"/>
    <mergeCell ref="Y37:AA39"/>
    <mergeCell ref="AB37:AD39"/>
    <mergeCell ref="AE37:AE39"/>
    <mergeCell ref="AF37:AF39"/>
    <mergeCell ref="A37:C39"/>
    <mergeCell ref="G37:I39"/>
    <mergeCell ref="P37:R39"/>
    <mergeCell ref="J37:L39"/>
    <mergeCell ref="D37:F39"/>
    <mergeCell ref="M37:O39"/>
    <mergeCell ref="AG43:AG45"/>
    <mergeCell ref="AH43:AH45"/>
    <mergeCell ref="AA43:AA44"/>
    <mergeCell ref="AE9:AE11"/>
    <mergeCell ref="S30:T31"/>
    <mergeCell ref="U30:U31"/>
    <mergeCell ref="Y30:Z31"/>
    <mergeCell ref="AA30:AA31"/>
    <mergeCell ref="AF9:AF11"/>
    <mergeCell ref="AG9:AG11"/>
    <mergeCell ref="AH9:AH11"/>
    <mergeCell ref="B34:AC35"/>
    <mergeCell ref="S9:T10"/>
    <mergeCell ref="U9:U10"/>
    <mergeCell ref="Y9:Z10"/>
    <mergeCell ref="AA9:AA10"/>
    <mergeCell ref="AB9:AC10"/>
    <mergeCell ref="AD9:AD10"/>
    <mergeCell ref="M9:N10"/>
    <mergeCell ref="O9:O10"/>
    <mergeCell ref="P9:Q10"/>
    <mergeCell ref="R9:R10"/>
    <mergeCell ref="V9:W10"/>
    <mergeCell ref="X9:X10"/>
    <mergeCell ref="A9:C11"/>
    <mergeCell ref="J9:K10"/>
    <mergeCell ref="L9:L10"/>
    <mergeCell ref="AE30:AE32"/>
    <mergeCell ref="AF30:AF32"/>
    <mergeCell ref="AG30:AG32"/>
    <mergeCell ref="AH30:AH32"/>
    <mergeCell ref="G30:H31"/>
    <mergeCell ref="M30:N31"/>
    <mergeCell ref="O30:O31"/>
    <mergeCell ref="P30:Q31"/>
    <mergeCell ref="R30:R31"/>
    <mergeCell ref="V30:W31"/>
    <mergeCell ref="X30:X31"/>
    <mergeCell ref="A30:C32"/>
    <mergeCell ref="J30:K31"/>
    <mergeCell ref="L30:L31"/>
    <mergeCell ref="D30:E31"/>
    <mergeCell ref="F30:F31"/>
    <mergeCell ref="S27:T28"/>
    <mergeCell ref="U27:U28"/>
    <mergeCell ref="AB27:AC28"/>
    <mergeCell ref="AD27:AD28"/>
    <mergeCell ref="G27:H28"/>
    <mergeCell ref="M27:N28"/>
    <mergeCell ref="O27:O28"/>
    <mergeCell ref="P27:Q28"/>
    <mergeCell ref="R27:R28"/>
    <mergeCell ref="V27:W28"/>
    <mergeCell ref="X27:X28"/>
    <mergeCell ref="I30:I31"/>
    <mergeCell ref="Y27:Z28"/>
    <mergeCell ref="AB30:AC31"/>
    <mergeCell ref="AH21:AH23"/>
    <mergeCell ref="A27:C29"/>
    <mergeCell ref="J27:K28"/>
    <mergeCell ref="L27:L28"/>
    <mergeCell ref="D27:E28"/>
    <mergeCell ref="F27:F28"/>
    <mergeCell ref="Y21:Z22"/>
    <mergeCell ref="AA21:AA22"/>
    <mergeCell ref="AB21:AC22"/>
    <mergeCell ref="AD21:AD22"/>
    <mergeCell ref="G21:H22"/>
    <mergeCell ref="M21:N22"/>
    <mergeCell ref="O21:O22"/>
    <mergeCell ref="P21:Q22"/>
    <mergeCell ref="R21:R22"/>
    <mergeCell ref="V21:W22"/>
    <mergeCell ref="X21:X22"/>
    <mergeCell ref="I27:I28"/>
    <mergeCell ref="AE27:AE29"/>
    <mergeCell ref="AF27:AF29"/>
    <mergeCell ref="AG27:AG29"/>
    <mergeCell ref="AH27:AH29"/>
    <mergeCell ref="AE24:AE26"/>
    <mergeCell ref="AF24:AF26"/>
    <mergeCell ref="AG24:AG26"/>
    <mergeCell ref="AH24:AH26"/>
    <mergeCell ref="AD24:AD25"/>
    <mergeCell ref="A21:C23"/>
    <mergeCell ref="J21:K22"/>
    <mergeCell ref="L21:L22"/>
    <mergeCell ref="D21:E22"/>
    <mergeCell ref="F21:F22"/>
    <mergeCell ref="U24:U25"/>
    <mergeCell ref="Y24:Z25"/>
    <mergeCell ref="AA24:AA25"/>
    <mergeCell ref="AB24:AC25"/>
    <mergeCell ref="G24:H25"/>
    <mergeCell ref="M24:N25"/>
    <mergeCell ref="O24:O25"/>
    <mergeCell ref="P24:Q25"/>
    <mergeCell ref="R24:R25"/>
    <mergeCell ref="S24:T25"/>
    <mergeCell ref="I21:I22"/>
    <mergeCell ref="AE21:AE23"/>
    <mergeCell ref="AF21:AF23"/>
    <mergeCell ref="AG21:AG23"/>
    <mergeCell ref="A24:C26"/>
    <mergeCell ref="J24:K25"/>
    <mergeCell ref="L24:L25"/>
    <mergeCell ref="D24:E25"/>
    <mergeCell ref="F24:F25"/>
    <mergeCell ref="U18:U19"/>
    <mergeCell ref="Y18:Z19"/>
    <mergeCell ref="AA18:AA19"/>
    <mergeCell ref="AB18:AC19"/>
    <mergeCell ref="G18:H19"/>
    <mergeCell ref="M18:N19"/>
    <mergeCell ref="O18:O19"/>
    <mergeCell ref="V18:W19"/>
    <mergeCell ref="X18:X19"/>
    <mergeCell ref="S18:T19"/>
    <mergeCell ref="I24:I25"/>
    <mergeCell ref="P18:Q19"/>
    <mergeCell ref="V24:W25"/>
    <mergeCell ref="S21:T22"/>
    <mergeCell ref="AG15:AG17"/>
    <mergeCell ref="AH15:AH17"/>
    <mergeCell ref="A18:C20"/>
    <mergeCell ref="J18:K19"/>
    <mergeCell ref="L18:L19"/>
    <mergeCell ref="D18:E19"/>
    <mergeCell ref="F18:F19"/>
    <mergeCell ref="U15:U16"/>
    <mergeCell ref="Y15:Z16"/>
    <mergeCell ref="AA15:AA16"/>
    <mergeCell ref="AB15:AC16"/>
    <mergeCell ref="AD15:AD16"/>
    <mergeCell ref="G15:H16"/>
    <mergeCell ref="P15:Q16"/>
    <mergeCell ref="R15:R16"/>
    <mergeCell ref="V15:W16"/>
    <mergeCell ref="X15:X16"/>
    <mergeCell ref="S15:T16"/>
    <mergeCell ref="I18:I19"/>
    <mergeCell ref="AE18:AE20"/>
    <mergeCell ref="AF18:AF20"/>
    <mergeCell ref="AG18:AG20"/>
    <mergeCell ref="AH18:AH20"/>
    <mergeCell ref="AD18:AD19"/>
    <mergeCell ref="AE6:AE8"/>
    <mergeCell ref="AF6:AF8"/>
    <mergeCell ref="AG6:AG8"/>
    <mergeCell ref="AH6:AH8"/>
    <mergeCell ref="A15:C17"/>
    <mergeCell ref="J15:K16"/>
    <mergeCell ref="L15:L16"/>
    <mergeCell ref="D15:E16"/>
    <mergeCell ref="F15:F16"/>
    <mergeCell ref="U6:U7"/>
    <mergeCell ref="Y6:Z7"/>
    <mergeCell ref="AA6:AA7"/>
    <mergeCell ref="AB6:AC7"/>
    <mergeCell ref="AD6:AD7"/>
    <mergeCell ref="G6:H7"/>
    <mergeCell ref="O6:O7"/>
    <mergeCell ref="P6:Q7"/>
    <mergeCell ref="R6:R7"/>
    <mergeCell ref="V6:W7"/>
    <mergeCell ref="X6:X7"/>
    <mergeCell ref="S6:T7"/>
    <mergeCell ref="I15:I16"/>
    <mergeCell ref="AE15:AE17"/>
    <mergeCell ref="AF15:AF17"/>
    <mergeCell ref="AE3:AE5"/>
    <mergeCell ref="AF3:AF5"/>
    <mergeCell ref="AG3:AG5"/>
    <mergeCell ref="AH3:AH5"/>
    <mergeCell ref="A12:C14"/>
    <mergeCell ref="D12:E13"/>
    <mergeCell ref="F12:F13"/>
    <mergeCell ref="M12:N13"/>
    <mergeCell ref="I12:I13"/>
    <mergeCell ref="AE12:AE14"/>
    <mergeCell ref="AF12:AF14"/>
    <mergeCell ref="AG12:AG14"/>
    <mergeCell ref="AH12:AH14"/>
    <mergeCell ref="AD12:AD13"/>
    <mergeCell ref="G12:H13"/>
    <mergeCell ref="J12:K13"/>
    <mergeCell ref="A6:C8"/>
    <mergeCell ref="J6:K7"/>
    <mergeCell ref="L6:L7"/>
    <mergeCell ref="M6:N7"/>
    <mergeCell ref="U12:U13"/>
    <mergeCell ref="Y12:Z13"/>
    <mergeCell ref="AA12:AA13"/>
    <mergeCell ref="AB12:AC13"/>
    <mergeCell ref="D6:E7"/>
    <mergeCell ref="I6:I7"/>
    <mergeCell ref="M15:N16"/>
    <mergeCell ref="B1:AC2"/>
    <mergeCell ref="A3:C5"/>
    <mergeCell ref="J3:L5"/>
    <mergeCell ref="D3:F5"/>
    <mergeCell ref="M3:O5"/>
    <mergeCell ref="P3:R5"/>
    <mergeCell ref="V3:X5"/>
    <mergeCell ref="S3:U5"/>
    <mergeCell ref="Y3:AA5"/>
    <mergeCell ref="AB3:AD5"/>
    <mergeCell ref="G3:I5"/>
    <mergeCell ref="G9:H10"/>
    <mergeCell ref="AB55:AC56"/>
    <mergeCell ref="AD55:AD56"/>
    <mergeCell ref="G43:H44"/>
    <mergeCell ref="P52:Q53"/>
    <mergeCell ref="J46:K47"/>
    <mergeCell ref="D40:E41"/>
    <mergeCell ref="M49:N50"/>
    <mergeCell ref="S55:T56"/>
    <mergeCell ref="D9:E10"/>
    <mergeCell ref="F9:F10"/>
    <mergeCell ref="AB43:AC44"/>
    <mergeCell ref="AD43:AD44"/>
    <mergeCell ref="M52:N53"/>
    <mergeCell ref="O52:O53"/>
    <mergeCell ref="S52:T53"/>
    <mergeCell ref="U52:U53"/>
    <mergeCell ref="V52:W53"/>
    <mergeCell ref="O12:O13"/>
    <mergeCell ref="P12:Q13"/>
    <mergeCell ref="R12:R13"/>
    <mergeCell ref="V12:W13"/>
    <mergeCell ref="X12:X13"/>
    <mergeCell ref="S12:T13"/>
  </mergeCells>
  <phoneticPr fontId="8"/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78"/>
  <sheetViews>
    <sheetView zoomScaleNormal="125" zoomScaleSheetLayoutView="100" workbookViewId="0">
      <selection activeCell="E17" sqref="E17"/>
    </sheetView>
  </sheetViews>
  <sheetFormatPr defaultRowHeight="14.4" x14ac:dyDescent="0.3"/>
  <cols>
    <col min="1" max="1" width="5.6640625" customWidth="1"/>
    <col min="2" max="3" width="11.33203125" customWidth="1"/>
    <col min="4" max="4" width="18.44140625" customWidth="1"/>
    <col min="5" max="5" width="5.109375" style="8" customWidth="1"/>
    <col min="6" max="7" width="5.109375" customWidth="1"/>
    <col min="8" max="8" width="19.44140625" customWidth="1"/>
  </cols>
  <sheetData>
    <row r="2" spans="1:8" x14ac:dyDescent="0.3">
      <c r="A2" s="4" t="s">
        <v>31</v>
      </c>
      <c r="B2" s="4" t="s">
        <v>32</v>
      </c>
      <c r="C2" s="4" t="s">
        <v>33</v>
      </c>
      <c r="D2" s="4" t="s">
        <v>34</v>
      </c>
      <c r="F2" s="4" t="s">
        <v>35</v>
      </c>
      <c r="G2" s="8"/>
      <c r="H2" s="4" t="s">
        <v>36</v>
      </c>
    </row>
    <row r="3" spans="1:8" x14ac:dyDescent="0.3">
      <c r="A3">
        <v>1</v>
      </c>
      <c r="B3" s="7">
        <v>43274</v>
      </c>
      <c r="C3" t="s">
        <v>45</v>
      </c>
      <c r="D3" s="6" t="s">
        <v>9</v>
      </c>
      <c r="E3" s="10">
        <v>2</v>
      </c>
      <c r="F3" s="4" t="s">
        <v>35</v>
      </c>
      <c r="G3" s="8">
        <v>2</v>
      </c>
      <c r="H3" s="6" t="s">
        <v>12</v>
      </c>
    </row>
    <row r="4" spans="1:8" x14ac:dyDescent="0.3">
      <c r="A4">
        <v>2</v>
      </c>
      <c r="B4" s="7">
        <v>43295</v>
      </c>
      <c r="C4" t="s">
        <v>46</v>
      </c>
      <c r="D4" t="str">
        <f>D3</f>
        <v>船橋法典FC</v>
      </c>
      <c r="E4" s="8">
        <v>0</v>
      </c>
      <c r="F4" s="4" t="s">
        <v>35</v>
      </c>
      <c r="G4" s="8">
        <v>2</v>
      </c>
      <c r="H4" s="6" t="s">
        <v>17</v>
      </c>
    </row>
    <row r="5" spans="1:8" x14ac:dyDescent="0.3">
      <c r="A5">
        <v>3</v>
      </c>
      <c r="D5" t="str">
        <f t="shared" ref="D5:D10" si="0">D4</f>
        <v>船橋法典FC</v>
      </c>
      <c r="F5" s="4" t="s">
        <v>35</v>
      </c>
      <c r="G5" s="8"/>
      <c r="H5" s="6" t="s">
        <v>1</v>
      </c>
    </row>
    <row r="6" spans="1:8" x14ac:dyDescent="0.3">
      <c r="A6">
        <v>4</v>
      </c>
      <c r="D6" t="str">
        <f t="shared" si="0"/>
        <v>船橋法典FC</v>
      </c>
      <c r="F6" s="4" t="s">
        <v>35</v>
      </c>
      <c r="G6" s="8"/>
      <c r="H6" s="6" t="s">
        <v>5</v>
      </c>
    </row>
    <row r="7" spans="1:8" x14ac:dyDescent="0.3">
      <c r="A7">
        <v>5</v>
      </c>
      <c r="B7" s="7">
        <v>43247</v>
      </c>
      <c r="C7" t="s">
        <v>44</v>
      </c>
      <c r="D7" t="str">
        <f t="shared" si="0"/>
        <v>船橋法典FC</v>
      </c>
      <c r="E7" s="8">
        <v>4</v>
      </c>
      <c r="F7" s="4" t="s">
        <v>35</v>
      </c>
      <c r="G7" s="8">
        <v>0</v>
      </c>
      <c r="H7" s="6" t="s">
        <v>20</v>
      </c>
    </row>
    <row r="8" spans="1:8" x14ac:dyDescent="0.3">
      <c r="A8">
        <v>6</v>
      </c>
      <c r="D8" t="str">
        <f t="shared" si="0"/>
        <v>船橋法典FC</v>
      </c>
      <c r="F8" s="4" t="s">
        <v>35</v>
      </c>
      <c r="G8" s="8"/>
      <c r="H8" s="6" t="s">
        <v>21</v>
      </c>
    </row>
    <row r="9" spans="1:8" x14ac:dyDescent="0.3">
      <c r="A9">
        <v>7</v>
      </c>
      <c r="B9" s="7">
        <v>43295</v>
      </c>
      <c r="C9" t="s">
        <v>46</v>
      </c>
      <c r="D9" t="str">
        <f t="shared" si="0"/>
        <v>船橋法典FC</v>
      </c>
      <c r="E9" s="8">
        <v>5</v>
      </c>
      <c r="F9" s="4" t="s">
        <v>35</v>
      </c>
      <c r="G9" s="8">
        <v>0</v>
      </c>
      <c r="H9" s="6" t="s">
        <v>22</v>
      </c>
    </row>
    <row r="10" spans="1:8" x14ac:dyDescent="0.3">
      <c r="A10">
        <v>8</v>
      </c>
      <c r="B10" s="7">
        <v>43247</v>
      </c>
      <c r="C10" t="s">
        <v>44</v>
      </c>
      <c r="D10" t="str">
        <f t="shared" si="0"/>
        <v>船橋法典FC</v>
      </c>
      <c r="E10" s="8">
        <v>1</v>
      </c>
      <c r="F10" s="4" t="s">
        <v>35</v>
      </c>
      <c r="G10" s="8">
        <v>1</v>
      </c>
      <c r="H10" s="6" t="s">
        <v>4</v>
      </c>
    </row>
    <row r="11" spans="1:8" x14ac:dyDescent="0.3">
      <c r="A11">
        <v>9</v>
      </c>
      <c r="D11" t="str">
        <f>H3</f>
        <v>フッチSC</v>
      </c>
      <c r="F11" s="5" t="s">
        <v>35</v>
      </c>
      <c r="G11" s="8"/>
      <c r="H11" t="str">
        <f t="shared" ref="H11:H17" si="1">H4</f>
        <v>FC平田</v>
      </c>
    </row>
    <row r="12" spans="1:8" x14ac:dyDescent="0.3">
      <c r="A12">
        <v>10</v>
      </c>
      <c r="D12" t="str">
        <f>H3</f>
        <v>フッチSC</v>
      </c>
      <c r="F12" s="5" t="s">
        <v>35</v>
      </c>
      <c r="G12" s="8"/>
      <c r="H12" t="str">
        <f t="shared" si="1"/>
        <v>市川真間DSC　A</v>
      </c>
    </row>
    <row r="13" spans="1:8" x14ac:dyDescent="0.3">
      <c r="A13">
        <v>11</v>
      </c>
      <c r="B13" s="7">
        <v>43352</v>
      </c>
      <c r="C13" t="s">
        <v>45</v>
      </c>
      <c r="D13" t="str">
        <f>H3</f>
        <v>フッチSC</v>
      </c>
      <c r="E13" s="8">
        <v>5</v>
      </c>
      <c r="F13" s="5" t="s">
        <v>35</v>
      </c>
      <c r="G13" s="8">
        <v>0</v>
      </c>
      <c r="H13" t="str">
        <f t="shared" si="1"/>
        <v>中国分LW</v>
      </c>
    </row>
    <row r="14" spans="1:8" x14ac:dyDescent="0.3">
      <c r="A14">
        <v>12</v>
      </c>
      <c r="B14" s="7">
        <v>43267</v>
      </c>
      <c r="C14" t="s">
        <v>45</v>
      </c>
      <c r="D14" t="str">
        <f>H3</f>
        <v>フッチSC</v>
      </c>
      <c r="E14" s="8">
        <v>4</v>
      </c>
      <c r="F14" s="5" t="s">
        <v>35</v>
      </c>
      <c r="G14" s="8">
        <v>1</v>
      </c>
      <c r="H14" t="str">
        <f t="shared" si="1"/>
        <v>FC鬼高　A</v>
      </c>
    </row>
    <row r="15" spans="1:8" x14ac:dyDescent="0.3">
      <c r="A15">
        <v>13</v>
      </c>
      <c r="D15" t="str">
        <f>H3</f>
        <v>フッチSC</v>
      </c>
      <c r="F15" s="5" t="s">
        <v>35</v>
      </c>
      <c r="G15" s="8"/>
      <c r="H15" t="str">
        <f t="shared" si="1"/>
        <v>市川BAY　FC</v>
      </c>
    </row>
    <row r="16" spans="1:8" x14ac:dyDescent="0.3">
      <c r="A16">
        <v>14</v>
      </c>
      <c r="B16" s="7">
        <v>43352</v>
      </c>
      <c r="C16" t="s">
        <v>45</v>
      </c>
      <c r="D16" t="str">
        <f>H3</f>
        <v>フッチSC</v>
      </c>
      <c r="E16" s="8">
        <v>8</v>
      </c>
      <c r="F16" s="5" t="s">
        <v>35</v>
      </c>
      <c r="G16" s="8">
        <v>0</v>
      </c>
      <c r="H16" t="str">
        <f t="shared" si="1"/>
        <v>菅野FC　A</v>
      </c>
    </row>
    <row r="17" spans="1:8" x14ac:dyDescent="0.3">
      <c r="A17">
        <v>15</v>
      </c>
      <c r="B17" s="7">
        <v>43267</v>
      </c>
      <c r="C17" t="s">
        <v>45</v>
      </c>
      <c r="D17" t="str">
        <f>H3</f>
        <v>フッチSC</v>
      </c>
      <c r="E17" s="8">
        <v>2</v>
      </c>
      <c r="F17" s="5" t="s">
        <v>35</v>
      </c>
      <c r="G17" s="8">
        <v>2</v>
      </c>
      <c r="H17" t="str">
        <f t="shared" si="1"/>
        <v>海神スポーツ</v>
      </c>
    </row>
    <row r="18" spans="1:8" x14ac:dyDescent="0.3">
      <c r="A18">
        <v>16</v>
      </c>
      <c r="D18" t="str">
        <f>H4</f>
        <v>FC平田</v>
      </c>
      <c r="F18" s="5" t="s">
        <v>35</v>
      </c>
      <c r="G18" s="8"/>
      <c r="H18" t="str">
        <f>H12</f>
        <v>市川真間DSC　A</v>
      </c>
    </row>
    <row r="19" spans="1:8" x14ac:dyDescent="0.3">
      <c r="A19">
        <v>17</v>
      </c>
      <c r="B19" s="7">
        <v>43254</v>
      </c>
      <c r="C19" t="s">
        <v>30</v>
      </c>
      <c r="D19" t="str">
        <f>H4</f>
        <v>FC平田</v>
      </c>
      <c r="E19" s="8">
        <v>4</v>
      </c>
      <c r="F19" s="5" t="s">
        <v>35</v>
      </c>
      <c r="G19" s="8">
        <v>0</v>
      </c>
      <c r="H19" t="str">
        <f>H13</f>
        <v>中国分LW</v>
      </c>
    </row>
    <row r="20" spans="1:8" x14ac:dyDescent="0.3">
      <c r="A20">
        <v>18</v>
      </c>
      <c r="B20" s="7">
        <v>43310</v>
      </c>
      <c r="C20" t="s">
        <v>48</v>
      </c>
      <c r="D20" t="str">
        <f>H4</f>
        <v>FC平田</v>
      </c>
      <c r="E20" s="8">
        <v>1</v>
      </c>
      <c r="F20" s="5" t="s">
        <v>35</v>
      </c>
      <c r="G20" s="8">
        <v>1</v>
      </c>
      <c r="H20" t="str">
        <f>H14</f>
        <v>FC鬼高　A</v>
      </c>
    </row>
    <row r="21" spans="1:8" x14ac:dyDescent="0.3">
      <c r="A21">
        <v>19</v>
      </c>
      <c r="B21" s="7">
        <v>43254</v>
      </c>
      <c r="C21" t="s">
        <v>30</v>
      </c>
      <c r="D21" t="str">
        <f>H4</f>
        <v>FC平田</v>
      </c>
      <c r="E21" s="8">
        <v>3</v>
      </c>
      <c r="F21" s="5" t="s">
        <v>35</v>
      </c>
      <c r="G21" s="8">
        <v>0</v>
      </c>
      <c r="H21" t="str">
        <f>H15</f>
        <v>市川BAY　FC</v>
      </c>
    </row>
    <row r="22" spans="1:8" x14ac:dyDescent="0.3">
      <c r="A22">
        <v>20</v>
      </c>
      <c r="B22" s="7">
        <v>43295</v>
      </c>
      <c r="C22" t="s">
        <v>46</v>
      </c>
      <c r="D22" t="str">
        <f>H4</f>
        <v>FC平田</v>
      </c>
      <c r="E22" s="8">
        <v>6</v>
      </c>
      <c r="F22" s="5" t="s">
        <v>35</v>
      </c>
      <c r="G22" s="8">
        <v>0</v>
      </c>
      <c r="H22" t="str">
        <f>H16</f>
        <v>菅野FC　A</v>
      </c>
    </row>
    <row r="23" spans="1:8" x14ac:dyDescent="0.3">
      <c r="A23">
        <v>21</v>
      </c>
      <c r="D23" t="str">
        <f>H4</f>
        <v>FC平田</v>
      </c>
      <c r="F23" s="5" t="s">
        <v>35</v>
      </c>
      <c r="G23" s="8"/>
      <c r="H23" t="str">
        <f>H10</f>
        <v>海神スポーツ</v>
      </c>
    </row>
    <row r="24" spans="1:8" x14ac:dyDescent="0.3">
      <c r="A24">
        <v>22</v>
      </c>
      <c r="D24" t="str">
        <f>H5</f>
        <v>市川真間DSC　A</v>
      </c>
      <c r="F24" s="5" t="s">
        <v>35</v>
      </c>
      <c r="G24" s="8"/>
      <c r="H24" t="str">
        <f>H13</f>
        <v>中国分LW</v>
      </c>
    </row>
    <row r="25" spans="1:8" x14ac:dyDescent="0.3">
      <c r="A25">
        <v>23</v>
      </c>
      <c r="B25" s="7">
        <v>43260</v>
      </c>
      <c r="C25" t="s">
        <v>46</v>
      </c>
      <c r="D25" t="str">
        <f>H5</f>
        <v>市川真間DSC　A</v>
      </c>
      <c r="E25" s="8">
        <v>2</v>
      </c>
      <c r="F25" s="5" t="s">
        <v>35</v>
      </c>
      <c r="G25" s="8">
        <v>1</v>
      </c>
      <c r="H25" t="str">
        <f>H7</f>
        <v>FC鬼高　A</v>
      </c>
    </row>
    <row r="26" spans="1:8" x14ac:dyDescent="0.3">
      <c r="A26">
        <v>24</v>
      </c>
      <c r="B26" s="7">
        <v>43260</v>
      </c>
      <c r="C26" t="s">
        <v>46</v>
      </c>
      <c r="D26" t="str">
        <f>H5</f>
        <v>市川真間DSC　A</v>
      </c>
      <c r="E26" s="8">
        <v>5</v>
      </c>
      <c r="F26" s="5" t="s">
        <v>35</v>
      </c>
      <c r="G26" s="8">
        <v>0</v>
      </c>
      <c r="H26" t="str">
        <f>H8</f>
        <v>市川BAY　FC</v>
      </c>
    </row>
    <row r="27" spans="1:8" x14ac:dyDescent="0.3">
      <c r="A27">
        <v>25</v>
      </c>
      <c r="D27" t="str">
        <f>H5</f>
        <v>市川真間DSC　A</v>
      </c>
      <c r="F27" s="5" t="s">
        <v>35</v>
      </c>
      <c r="G27" s="8"/>
      <c r="H27" t="str">
        <f>H9</f>
        <v>菅野FC　A</v>
      </c>
    </row>
    <row r="28" spans="1:8" x14ac:dyDescent="0.3">
      <c r="A28">
        <v>26</v>
      </c>
      <c r="D28" t="str">
        <f>H5</f>
        <v>市川真間DSC　A</v>
      </c>
      <c r="F28" s="5" t="s">
        <v>35</v>
      </c>
      <c r="G28" s="8"/>
      <c r="H28" t="str">
        <f>H10</f>
        <v>海神スポーツ</v>
      </c>
    </row>
    <row r="29" spans="1:8" x14ac:dyDescent="0.3">
      <c r="A29">
        <v>27</v>
      </c>
      <c r="D29" t="str">
        <f>H6</f>
        <v>中国分LW</v>
      </c>
      <c r="F29" s="5" t="s">
        <v>35</v>
      </c>
      <c r="G29" s="8"/>
      <c r="H29" t="str">
        <f>H7</f>
        <v>FC鬼高　A</v>
      </c>
    </row>
    <row r="30" spans="1:8" x14ac:dyDescent="0.3">
      <c r="A30">
        <v>28</v>
      </c>
      <c r="B30" s="7">
        <v>43254</v>
      </c>
      <c r="C30" t="s">
        <v>30</v>
      </c>
      <c r="D30" t="str">
        <f>H6</f>
        <v>中国分LW</v>
      </c>
      <c r="E30" s="8">
        <v>3</v>
      </c>
      <c r="F30" s="5" t="s">
        <v>35</v>
      </c>
      <c r="G30" s="8">
        <v>0</v>
      </c>
      <c r="H30" t="str">
        <f>H8</f>
        <v>市川BAY　FC</v>
      </c>
    </row>
    <row r="31" spans="1:8" x14ac:dyDescent="0.3">
      <c r="A31">
        <v>29</v>
      </c>
      <c r="B31" s="7">
        <v>43352</v>
      </c>
      <c r="C31" t="s">
        <v>45</v>
      </c>
      <c r="D31" t="str">
        <f>H6</f>
        <v>中国分LW</v>
      </c>
      <c r="E31" s="8">
        <v>3</v>
      </c>
      <c r="F31" s="5" t="s">
        <v>35</v>
      </c>
      <c r="G31" s="8">
        <v>0</v>
      </c>
      <c r="H31" t="str">
        <f>H9</f>
        <v>菅野FC　A</v>
      </c>
    </row>
    <row r="32" spans="1:8" x14ac:dyDescent="0.3">
      <c r="A32">
        <v>30</v>
      </c>
      <c r="D32" t="str">
        <f>H6</f>
        <v>中国分LW</v>
      </c>
      <c r="F32" s="5" t="s">
        <v>35</v>
      </c>
      <c r="G32" s="8"/>
      <c r="H32" t="str">
        <f>H10</f>
        <v>海神スポーツ</v>
      </c>
    </row>
    <row r="33" spans="1:8" x14ac:dyDescent="0.3">
      <c r="A33">
        <v>31</v>
      </c>
      <c r="B33" s="7">
        <v>43247</v>
      </c>
      <c r="C33" t="s">
        <v>44</v>
      </c>
      <c r="D33" t="str">
        <f>H7</f>
        <v>FC鬼高　A</v>
      </c>
      <c r="E33" s="8">
        <v>6</v>
      </c>
      <c r="F33" s="5" t="s">
        <v>35</v>
      </c>
      <c r="G33" s="8">
        <v>0</v>
      </c>
      <c r="H33" t="str">
        <f>H8</f>
        <v>市川BAY　FC</v>
      </c>
    </row>
    <row r="34" spans="1:8" x14ac:dyDescent="0.3">
      <c r="A34">
        <v>32</v>
      </c>
      <c r="B34" s="7">
        <v>43260</v>
      </c>
      <c r="C34" t="s">
        <v>46</v>
      </c>
      <c r="D34" t="str">
        <f>H7</f>
        <v>FC鬼高　A</v>
      </c>
      <c r="E34" s="8">
        <v>2</v>
      </c>
      <c r="F34" s="5" t="s">
        <v>35</v>
      </c>
      <c r="G34" s="8">
        <v>0</v>
      </c>
      <c r="H34" t="str">
        <f>H9</f>
        <v>菅野FC　A</v>
      </c>
    </row>
    <row r="35" spans="1:8" x14ac:dyDescent="0.3">
      <c r="A35">
        <v>33</v>
      </c>
      <c r="B35" s="7">
        <v>43267</v>
      </c>
      <c r="C35" t="s">
        <v>45</v>
      </c>
      <c r="D35" t="str">
        <f>H7</f>
        <v>FC鬼高　A</v>
      </c>
      <c r="E35" s="8">
        <v>1</v>
      </c>
      <c r="F35" s="5" t="s">
        <v>35</v>
      </c>
      <c r="G35" s="8">
        <v>0</v>
      </c>
      <c r="H35" t="str">
        <f>H10</f>
        <v>海神スポーツ</v>
      </c>
    </row>
    <row r="36" spans="1:8" x14ac:dyDescent="0.3">
      <c r="A36">
        <v>34</v>
      </c>
      <c r="B36" s="7">
        <v>43260</v>
      </c>
      <c r="C36" t="s">
        <v>46</v>
      </c>
      <c r="D36" t="str">
        <f>H8</f>
        <v>市川BAY　FC</v>
      </c>
      <c r="E36" s="8">
        <v>0</v>
      </c>
      <c r="F36" s="5" t="s">
        <v>35</v>
      </c>
      <c r="G36" s="8">
        <v>0</v>
      </c>
      <c r="H36" t="str">
        <f>H9</f>
        <v>菅野FC　A</v>
      </c>
    </row>
    <row r="37" spans="1:8" x14ac:dyDescent="0.3">
      <c r="A37">
        <v>35</v>
      </c>
      <c r="B37" s="7">
        <v>43247</v>
      </c>
      <c r="C37" t="s">
        <v>44</v>
      </c>
      <c r="D37" t="str">
        <f>H8</f>
        <v>市川BAY　FC</v>
      </c>
      <c r="E37" s="8">
        <v>0</v>
      </c>
      <c r="F37" s="5" t="s">
        <v>35</v>
      </c>
      <c r="G37" s="8">
        <v>7</v>
      </c>
      <c r="H37" t="str">
        <f>H10</f>
        <v>海神スポーツ</v>
      </c>
    </row>
    <row r="38" spans="1:8" x14ac:dyDescent="0.3">
      <c r="A38">
        <v>36</v>
      </c>
      <c r="D38" t="str">
        <f>H9</f>
        <v>菅野FC　A</v>
      </c>
      <c r="F38" s="5" t="s">
        <v>35</v>
      </c>
      <c r="G38" s="8"/>
      <c r="H38" t="str">
        <f>H10</f>
        <v>海神スポーツ</v>
      </c>
    </row>
    <row r="42" spans="1:8" x14ac:dyDescent="0.3">
      <c r="A42" s="5" t="s">
        <v>31</v>
      </c>
      <c r="B42" s="5" t="s">
        <v>32</v>
      </c>
      <c r="C42" s="5" t="s">
        <v>33</v>
      </c>
      <c r="D42" s="5" t="s">
        <v>34</v>
      </c>
      <c r="F42" s="5" t="s">
        <v>35</v>
      </c>
      <c r="G42" s="8"/>
      <c r="H42" s="5" t="s">
        <v>36</v>
      </c>
    </row>
    <row r="43" spans="1:8" x14ac:dyDescent="0.3">
      <c r="A43">
        <v>1</v>
      </c>
      <c r="B43" s="7">
        <v>43233</v>
      </c>
      <c r="C43" t="s">
        <v>16</v>
      </c>
      <c r="D43" s="6" t="s">
        <v>13</v>
      </c>
      <c r="E43" s="10">
        <v>0</v>
      </c>
      <c r="F43" s="5" t="s">
        <v>35</v>
      </c>
      <c r="G43" s="8">
        <v>1</v>
      </c>
      <c r="H43" s="6" t="s">
        <v>11</v>
      </c>
    </row>
    <row r="44" spans="1:8" x14ac:dyDescent="0.3">
      <c r="A44">
        <v>2</v>
      </c>
      <c r="B44" s="7">
        <v>43253</v>
      </c>
      <c r="C44" t="s">
        <v>43</v>
      </c>
      <c r="D44" t="str">
        <f>D43</f>
        <v>行田東FC</v>
      </c>
      <c r="E44" s="8">
        <v>3</v>
      </c>
      <c r="F44" s="5" t="s">
        <v>35</v>
      </c>
      <c r="G44" s="8">
        <v>0</v>
      </c>
      <c r="H44" s="6" t="s">
        <v>23</v>
      </c>
    </row>
    <row r="45" spans="1:8" x14ac:dyDescent="0.3">
      <c r="A45">
        <v>3</v>
      </c>
      <c r="B45" s="7">
        <v>43295</v>
      </c>
      <c r="C45" t="s">
        <v>46</v>
      </c>
      <c r="D45" t="str">
        <f t="shared" ref="D45:D49" si="2">D44</f>
        <v>行田東FC</v>
      </c>
      <c r="E45" s="8">
        <v>3</v>
      </c>
      <c r="F45" s="5" t="s">
        <v>35</v>
      </c>
      <c r="G45" s="8">
        <v>2</v>
      </c>
      <c r="H45" s="6" t="s">
        <v>7</v>
      </c>
    </row>
    <row r="46" spans="1:8" x14ac:dyDescent="0.3">
      <c r="A46">
        <v>4</v>
      </c>
      <c r="B46" s="7">
        <v>43233</v>
      </c>
      <c r="C46" t="s">
        <v>16</v>
      </c>
      <c r="D46" t="str">
        <f t="shared" si="2"/>
        <v>行田東FC</v>
      </c>
      <c r="E46" s="8">
        <v>2</v>
      </c>
      <c r="F46" s="5" t="s">
        <v>35</v>
      </c>
      <c r="G46" s="8">
        <v>1</v>
      </c>
      <c r="H46" s="6" t="s">
        <v>24</v>
      </c>
    </row>
    <row r="47" spans="1:8" x14ac:dyDescent="0.3">
      <c r="A47">
        <v>5</v>
      </c>
      <c r="B47" s="7"/>
      <c r="D47" t="str">
        <f t="shared" si="2"/>
        <v>行田東FC</v>
      </c>
      <c r="F47" s="5" t="s">
        <v>35</v>
      </c>
      <c r="G47" s="8"/>
      <c r="H47" s="6" t="s">
        <v>15</v>
      </c>
    </row>
    <row r="48" spans="1:8" x14ac:dyDescent="0.3">
      <c r="A48">
        <v>6</v>
      </c>
      <c r="D48" t="str">
        <f t="shared" si="2"/>
        <v>行田東FC</v>
      </c>
      <c r="F48" s="5" t="s">
        <v>35</v>
      </c>
      <c r="G48" s="8"/>
      <c r="H48" s="6" t="s">
        <v>37</v>
      </c>
    </row>
    <row r="49" spans="1:8" x14ac:dyDescent="0.3">
      <c r="A49">
        <v>7</v>
      </c>
      <c r="B49" s="7">
        <v>43295</v>
      </c>
      <c r="C49" t="s">
        <v>46</v>
      </c>
      <c r="D49" t="str">
        <f t="shared" si="2"/>
        <v>行田東FC</v>
      </c>
      <c r="E49" s="8">
        <v>5</v>
      </c>
      <c r="F49" s="5" t="s">
        <v>35</v>
      </c>
      <c r="G49" s="8">
        <v>0</v>
      </c>
      <c r="H49" s="6" t="s">
        <v>38</v>
      </c>
    </row>
    <row r="50" spans="1:8" x14ac:dyDescent="0.3">
      <c r="A50">
        <v>8</v>
      </c>
      <c r="F50" s="5"/>
      <c r="G50" s="8"/>
      <c r="H50" s="6"/>
    </row>
    <row r="51" spans="1:8" x14ac:dyDescent="0.3">
      <c r="A51">
        <v>9</v>
      </c>
      <c r="B51" s="7">
        <v>43233</v>
      </c>
      <c r="C51" t="s">
        <v>16</v>
      </c>
      <c r="D51" t="str">
        <f>H43</f>
        <v>市川真間DSC　B</v>
      </c>
      <c r="E51" s="8">
        <v>0</v>
      </c>
      <c r="F51" s="5" t="s">
        <v>35</v>
      </c>
      <c r="G51" s="8">
        <v>2</v>
      </c>
      <c r="H51" t="str">
        <f t="shared" ref="H51:H57" si="3">H44</f>
        <v>市川真間DSC　C</v>
      </c>
    </row>
    <row r="52" spans="1:8" x14ac:dyDescent="0.3">
      <c r="A52">
        <v>10</v>
      </c>
      <c r="B52" s="7">
        <v>43253</v>
      </c>
      <c r="C52" t="s">
        <v>43</v>
      </c>
      <c r="D52" t="str">
        <f>H43</f>
        <v>市川真間DSC　B</v>
      </c>
      <c r="E52" s="8">
        <v>0</v>
      </c>
      <c r="F52" s="5" t="s">
        <v>35</v>
      </c>
      <c r="G52" s="8">
        <v>2</v>
      </c>
      <c r="H52" t="str">
        <f t="shared" si="3"/>
        <v>新浜FC</v>
      </c>
    </row>
    <row r="53" spans="1:8" x14ac:dyDescent="0.3">
      <c r="A53">
        <v>11</v>
      </c>
      <c r="D53" t="str">
        <f>H43</f>
        <v>市川真間DSC　B</v>
      </c>
      <c r="F53" s="5" t="s">
        <v>35</v>
      </c>
      <c r="G53" s="8"/>
      <c r="H53" t="str">
        <f t="shared" si="3"/>
        <v>FC鬼高　B</v>
      </c>
    </row>
    <row r="54" spans="1:8" x14ac:dyDescent="0.3">
      <c r="A54">
        <v>12</v>
      </c>
      <c r="B54" s="7"/>
      <c r="D54" t="str">
        <f>H43</f>
        <v>市川真間DSC　B</v>
      </c>
      <c r="F54" s="5" t="s">
        <v>35</v>
      </c>
      <c r="G54" s="8"/>
      <c r="H54" t="str">
        <f t="shared" si="3"/>
        <v>市川中央LK</v>
      </c>
    </row>
    <row r="55" spans="1:8" x14ac:dyDescent="0.3">
      <c r="A55">
        <v>13</v>
      </c>
      <c r="D55" t="str">
        <f>H43</f>
        <v>市川真間DSC　B</v>
      </c>
      <c r="F55" s="5" t="s">
        <v>35</v>
      </c>
      <c r="G55" s="8"/>
      <c r="H55" t="str">
        <f t="shared" si="3"/>
        <v>FC八幡ビーーバーズ</v>
      </c>
    </row>
    <row r="56" spans="1:8" x14ac:dyDescent="0.3">
      <c r="A56">
        <v>14</v>
      </c>
      <c r="D56" t="str">
        <f>H43</f>
        <v>市川真間DSC　B</v>
      </c>
      <c r="F56" s="5" t="s">
        <v>35</v>
      </c>
      <c r="G56" s="8"/>
      <c r="H56" t="str">
        <f t="shared" si="3"/>
        <v>菅野FC　B</v>
      </c>
    </row>
    <row r="57" spans="1:8" x14ac:dyDescent="0.3">
      <c r="A57">
        <v>15</v>
      </c>
      <c r="F57" s="5"/>
      <c r="G57" s="8"/>
      <c r="H57">
        <f t="shared" si="3"/>
        <v>0</v>
      </c>
    </row>
    <row r="58" spans="1:8" x14ac:dyDescent="0.3">
      <c r="A58">
        <v>16</v>
      </c>
      <c r="B58" s="7">
        <v>43253</v>
      </c>
      <c r="C58" t="s">
        <v>43</v>
      </c>
      <c r="D58" t="str">
        <f>H44</f>
        <v>市川真間DSC　C</v>
      </c>
      <c r="E58" s="8">
        <v>2</v>
      </c>
      <c r="F58" s="5" t="s">
        <v>35</v>
      </c>
      <c r="G58" s="8">
        <v>4</v>
      </c>
      <c r="H58" t="str">
        <f>H52</f>
        <v>新浜FC</v>
      </c>
    </row>
    <row r="59" spans="1:8" x14ac:dyDescent="0.3">
      <c r="A59">
        <v>17</v>
      </c>
      <c r="D59" t="str">
        <f>H44</f>
        <v>市川真間DSC　C</v>
      </c>
      <c r="F59" s="5" t="s">
        <v>35</v>
      </c>
      <c r="G59" s="8"/>
      <c r="H59" t="str">
        <f>H53</f>
        <v>FC鬼高　B</v>
      </c>
    </row>
    <row r="60" spans="1:8" x14ac:dyDescent="0.3">
      <c r="A60">
        <v>18</v>
      </c>
      <c r="B60" s="7">
        <v>43233</v>
      </c>
      <c r="C60" t="s">
        <v>16</v>
      </c>
      <c r="D60" t="str">
        <f>H44</f>
        <v>市川真間DSC　C</v>
      </c>
      <c r="E60" s="8">
        <v>2</v>
      </c>
      <c r="F60" s="5" t="s">
        <v>35</v>
      </c>
      <c r="G60" s="8">
        <v>0</v>
      </c>
      <c r="H60" t="str">
        <f>H54</f>
        <v>市川中央LK</v>
      </c>
    </row>
    <row r="61" spans="1:8" x14ac:dyDescent="0.3">
      <c r="A61">
        <v>19</v>
      </c>
      <c r="D61" t="str">
        <f>H44</f>
        <v>市川真間DSC　C</v>
      </c>
      <c r="F61" s="5" t="s">
        <v>35</v>
      </c>
      <c r="G61" s="8"/>
      <c r="H61" t="str">
        <f>H55</f>
        <v>FC八幡ビーーバーズ</v>
      </c>
    </row>
    <row r="62" spans="1:8" x14ac:dyDescent="0.3">
      <c r="A62">
        <v>20</v>
      </c>
      <c r="D62" t="str">
        <f>H44</f>
        <v>市川真間DSC　C</v>
      </c>
      <c r="F62" s="5" t="s">
        <v>35</v>
      </c>
      <c r="G62" s="8"/>
      <c r="H62" t="str">
        <f>H56</f>
        <v>菅野FC　B</v>
      </c>
    </row>
    <row r="63" spans="1:8" x14ac:dyDescent="0.3">
      <c r="A63">
        <v>21</v>
      </c>
      <c r="F63" s="5"/>
      <c r="G63" s="8"/>
      <c r="H63">
        <f>H50</f>
        <v>0</v>
      </c>
    </row>
    <row r="64" spans="1:8" x14ac:dyDescent="0.3">
      <c r="A64">
        <v>22</v>
      </c>
      <c r="B64" s="7">
        <v>43310</v>
      </c>
      <c r="C64" t="s">
        <v>48</v>
      </c>
      <c r="D64" t="str">
        <f>H45</f>
        <v>新浜FC</v>
      </c>
      <c r="E64" s="8">
        <v>3</v>
      </c>
      <c r="F64" s="5" t="s">
        <v>35</v>
      </c>
      <c r="G64" s="8">
        <v>0</v>
      </c>
      <c r="H64" t="str">
        <f>H53</f>
        <v>FC鬼高　B</v>
      </c>
    </row>
    <row r="65" spans="1:8" x14ac:dyDescent="0.3">
      <c r="A65">
        <v>23</v>
      </c>
      <c r="B65" s="7">
        <v>43281</v>
      </c>
      <c r="C65" t="s">
        <v>43</v>
      </c>
      <c r="D65" t="str">
        <f>H45</f>
        <v>新浜FC</v>
      </c>
      <c r="E65" s="8">
        <v>3</v>
      </c>
      <c r="F65" s="5" t="s">
        <v>35</v>
      </c>
      <c r="G65" s="8">
        <v>2</v>
      </c>
      <c r="H65" t="str">
        <f>H47</f>
        <v>市川中央LK</v>
      </c>
    </row>
    <row r="66" spans="1:8" x14ac:dyDescent="0.3">
      <c r="A66">
        <v>24</v>
      </c>
      <c r="D66" t="str">
        <f>H45</f>
        <v>新浜FC</v>
      </c>
      <c r="F66" s="5" t="s">
        <v>35</v>
      </c>
      <c r="G66" s="8"/>
      <c r="H66" t="str">
        <f>H48</f>
        <v>FC八幡ビーーバーズ</v>
      </c>
    </row>
    <row r="67" spans="1:8" x14ac:dyDescent="0.3">
      <c r="A67">
        <v>25</v>
      </c>
      <c r="B67" s="7">
        <v>43295</v>
      </c>
      <c r="C67" t="s">
        <v>46</v>
      </c>
      <c r="D67" t="str">
        <f>H45</f>
        <v>新浜FC</v>
      </c>
      <c r="E67" s="8">
        <v>5</v>
      </c>
      <c r="F67" s="5" t="s">
        <v>35</v>
      </c>
      <c r="G67" s="8">
        <v>1</v>
      </c>
      <c r="H67" t="str">
        <f>H49</f>
        <v>菅野FC　B</v>
      </c>
    </row>
    <row r="68" spans="1:8" x14ac:dyDescent="0.3">
      <c r="A68">
        <v>26</v>
      </c>
      <c r="F68" s="5"/>
      <c r="G68" s="8"/>
      <c r="H68">
        <f>H50</f>
        <v>0</v>
      </c>
    </row>
    <row r="69" spans="1:8" x14ac:dyDescent="0.3">
      <c r="A69">
        <v>27</v>
      </c>
      <c r="B69" s="7">
        <v>43233</v>
      </c>
      <c r="C69" t="s">
        <v>16</v>
      </c>
      <c r="D69" t="str">
        <f>H46</f>
        <v>FC鬼高　B</v>
      </c>
      <c r="E69" s="8">
        <v>1</v>
      </c>
      <c r="F69" s="5" t="s">
        <v>35</v>
      </c>
      <c r="G69" s="8">
        <v>0</v>
      </c>
      <c r="H69" t="str">
        <f>H47</f>
        <v>市川中央LK</v>
      </c>
    </row>
    <row r="70" spans="1:8" x14ac:dyDescent="0.3">
      <c r="A70">
        <v>28</v>
      </c>
      <c r="B70" s="7">
        <v>43260</v>
      </c>
      <c r="C70" t="s">
        <v>46</v>
      </c>
      <c r="D70" t="str">
        <f>H46</f>
        <v>FC鬼高　B</v>
      </c>
      <c r="E70" s="8">
        <v>1</v>
      </c>
      <c r="F70" s="5" t="s">
        <v>35</v>
      </c>
      <c r="G70" s="8">
        <v>1</v>
      </c>
      <c r="H70" t="str">
        <f>H48</f>
        <v>FC八幡ビーーバーズ</v>
      </c>
    </row>
    <row r="71" spans="1:8" x14ac:dyDescent="0.3">
      <c r="A71">
        <v>29</v>
      </c>
      <c r="B71" s="7">
        <v>43260</v>
      </c>
      <c r="C71" t="s">
        <v>46</v>
      </c>
      <c r="D71" t="str">
        <f>H46</f>
        <v>FC鬼高　B</v>
      </c>
      <c r="E71" s="8">
        <v>4</v>
      </c>
      <c r="F71" s="5" t="s">
        <v>35</v>
      </c>
      <c r="G71" s="8">
        <v>0</v>
      </c>
      <c r="H71" t="str">
        <f>H49</f>
        <v>菅野FC　B</v>
      </c>
    </row>
    <row r="72" spans="1:8" x14ac:dyDescent="0.3">
      <c r="A72">
        <v>30</v>
      </c>
      <c r="F72" s="5"/>
      <c r="G72" s="8"/>
      <c r="H72">
        <f>H50</f>
        <v>0</v>
      </c>
    </row>
    <row r="73" spans="1:8" x14ac:dyDescent="0.3">
      <c r="A73">
        <v>31</v>
      </c>
      <c r="D73" t="str">
        <f>H47</f>
        <v>市川中央LK</v>
      </c>
      <c r="F73" s="5" t="s">
        <v>35</v>
      </c>
      <c r="G73" s="8"/>
      <c r="H73" t="str">
        <f>H48</f>
        <v>FC八幡ビーーバーズ</v>
      </c>
    </row>
    <row r="74" spans="1:8" x14ac:dyDescent="0.3">
      <c r="A74">
        <v>32</v>
      </c>
      <c r="D74" t="str">
        <f>H47</f>
        <v>市川中央LK</v>
      </c>
      <c r="F74" s="5" t="s">
        <v>35</v>
      </c>
      <c r="G74" s="8"/>
      <c r="H74" t="str">
        <f>H49</f>
        <v>菅野FC　B</v>
      </c>
    </row>
    <row r="75" spans="1:8" x14ac:dyDescent="0.3">
      <c r="A75">
        <v>33</v>
      </c>
      <c r="F75" s="5"/>
      <c r="G75" s="8"/>
      <c r="H75">
        <f>H50</f>
        <v>0</v>
      </c>
    </row>
    <row r="76" spans="1:8" x14ac:dyDescent="0.3">
      <c r="A76">
        <v>34</v>
      </c>
      <c r="B76" s="7">
        <v>43260</v>
      </c>
      <c r="C76" t="s">
        <v>46</v>
      </c>
      <c r="D76" t="str">
        <f>H48</f>
        <v>FC八幡ビーーバーズ</v>
      </c>
      <c r="E76" s="8">
        <v>1</v>
      </c>
      <c r="F76" s="5" t="s">
        <v>35</v>
      </c>
      <c r="G76" s="8">
        <v>1</v>
      </c>
      <c r="H76" t="str">
        <f>H49</f>
        <v>菅野FC　B</v>
      </c>
    </row>
    <row r="77" spans="1:8" x14ac:dyDescent="0.3">
      <c r="A77">
        <v>35</v>
      </c>
      <c r="F77" s="5"/>
      <c r="G77" s="8"/>
      <c r="H77">
        <f>H50</f>
        <v>0</v>
      </c>
    </row>
    <row r="78" spans="1:8" x14ac:dyDescent="0.3">
      <c r="A78">
        <v>36</v>
      </c>
      <c r="F78" s="5"/>
      <c r="G78" s="8"/>
      <c r="H78">
        <f>H50</f>
        <v>0</v>
      </c>
    </row>
  </sheetData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50"/>
  <sheetViews>
    <sheetView zoomScale="90" zoomScaleNormal="90" workbookViewId="0">
      <selection activeCell="AB49" sqref="AB49"/>
    </sheetView>
  </sheetViews>
  <sheetFormatPr defaultColWidth="5.109375" defaultRowHeight="25.5" customHeight="1" x14ac:dyDescent="0.3"/>
  <cols>
    <col min="1" max="1" width="5.109375" customWidth="1"/>
    <col min="22" max="25" width="6.88671875" customWidth="1"/>
    <col min="26" max="26" width="6.109375" customWidth="1"/>
  </cols>
  <sheetData>
    <row r="2" spans="1:26" ht="25.5" customHeight="1" x14ac:dyDescent="0.3"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6" ht="25.5" customHeight="1" x14ac:dyDescent="0.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5" spans="1:26" ht="25.5" customHeight="1" x14ac:dyDescent="0.3">
      <c r="A5" s="122"/>
      <c r="B5" s="122"/>
      <c r="C5" s="122"/>
      <c r="D5" s="123" t="str">
        <f>A8</f>
        <v>市川真間DSC　A</v>
      </c>
      <c r="E5" s="123"/>
      <c r="F5" s="123"/>
      <c r="G5" s="123" t="str">
        <f>A11</f>
        <v>海神スポーツ</v>
      </c>
      <c r="H5" s="123"/>
      <c r="I5" s="123"/>
      <c r="J5" s="123" t="str">
        <f>A14</f>
        <v>中国分LW</v>
      </c>
      <c r="K5" s="123"/>
      <c r="L5" s="123"/>
      <c r="M5" s="123" t="str">
        <f>A17</f>
        <v>新浜FC</v>
      </c>
      <c r="N5" s="123"/>
      <c r="O5" s="123"/>
      <c r="P5" s="123" t="str">
        <f>A20</f>
        <v>FC八幡ビーバーズ</v>
      </c>
      <c r="Q5" s="123"/>
      <c r="R5" s="123"/>
      <c r="S5" s="123" t="str">
        <f>A23</f>
        <v>船橋法典FC</v>
      </c>
      <c r="T5" s="123"/>
      <c r="U5" s="124"/>
      <c r="V5" s="136" t="s">
        <v>26</v>
      </c>
      <c r="W5" s="136" t="s">
        <v>27</v>
      </c>
      <c r="X5" s="136" t="s">
        <v>28</v>
      </c>
      <c r="Y5" s="136" t="s">
        <v>29</v>
      </c>
      <c r="Z5" s="137"/>
    </row>
    <row r="6" spans="1:26" ht="25.5" customHeight="1" x14ac:dyDescent="0.3">
      <c r="A6" s="122"/>
      <c r="B6" s="122"/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  <c r="V6" s="136"/>
      <c r="W6" s="136"/>
      <c r="X6" s="136"/>
      <c r="Y6" s="136"/>
      <c r="Z6" s="137"/>
    </row>
    <row r="7" spans="1:26" ht="25.5" customHeight="1" x14ac:dyDescent="0.3">
      <c r="A7" s="122"/>
      <c r="B7" s="122"/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36"/>
      <c r="W7" s="136"/>
      <c r="X7" s="136"/>
      <c r="Y7" s="136"/>
      <c r="Z7" s="137"/>
    </row>
    <row r="8" spans="1:26" ht="25.5" customHeight="1" x14ac:dyDescent="0.3">
      <c r="A8" s="125" t="s">
        <v>1</v>
      </c>
      <c r="B8" s="125"/>
      <c r="C8" s="125"/>
      <c r="D8" s="126" t="s">
        <v>2</v>
      </c>
      <c r="E8" s="126"/>
      <c r="F8" s="126"/>
      <c r="G8" s="127">
        <v>43379</v>
      </c>
      <c r="H8" s="128"/>
      <c r="I8" s="129"/>
      <c r="J8" s="85" t="s">
        <v>39</v>
      </c>
      <c r="K8" s="86"/>
      <c r="L8" s="74">
        <v>0</v>
      </c>
      <c r="M8" s="85" t="s">
        <v>39</v>
      </c>
      <c r="N8" s="86"/>
      <c r="O8" s="74">
        <v>0</v>
      </c>
      <c r="P8" s="85" t="s">
        <v>39</v>
      </c>
      <c r="Q8" s="86"/>
      <c r="R8" s="74">
        <v>0</v>
      </c>
      <c r="S8" s="73" t="s">
        <v>42</v>
      </c>
      <c r="T8" s="73"/>
      <c r="U8" s="74">
        <v>1</v>
      </c>
      <c r="V8" s="88">
        <v>1</v>
      </c>
      <c r="W8" s="88">
        <v>5</v>
      </c>
      <c r="X8" s="88">
        <v>18</v>
      </c>
      <c r="Y8" s="88">
        <v>-13</v>
      </c>
      <c r="Z8" s="137"/>
    </row>
    <row r="9" spans="1:26" ht="25.5" customHeight="1" x14ac:dyDescent="0.3">
      <c r="A9" s="125"/>
      <c r="B9" s="125"/>
      <c r="C9" s="125"/>
      <c r="D9" s="126"/>
      <c r="E9" s="126"/>
      <c r="F9" s="126"/>
      <c r="G9" s="128"/>
      <c r="H9" s="128"/>
      <c r="I9" s="129"/>
      <c r="J9" s="86"/>
      <c r="K9" s="86"/>
      <c r="L9" s="74"/>
      <c r="M9" s="86"/>
      <c r="N9" s="86"/>
      <c r="O9" s="74"/>
      <c r="P9" s="86"/>
      <c r="Q9" s="86"/>
      <c r="R9" s="74"/>
      <c r="S9" s="73"/>
      <c r="T9" s="73"/>
      <c r="U9" s="74"/>
      <c r="V9" s="88"/>
      <c r="W9" s="88"/>
      <c r="X9" s="88"/>
      <c r="Y9" s="88"/>
      <c r="Z9" s="137"/>
    </row>
    <row r="10" spans="1:26" s="16" customFormat="1" ht="25.5" customHeight="1" x14ac:dyDescent="0.3">
      <c r="A10" s="125"/>
      <c r="B10" s="125"/>
      <c r="C10" s="125"/>
      <c r="D10" s="126"/>
      <c r="E10" s="126"/>
      <c r="F10" s="126"/>
      <c r="G10" s="17"/>
      <c r="H10" s="1" t="s">
        <v>3</v>
      </c>
      <c r="I10" s="18"/>
      <c r="J10" s="12">
        <v>0</v>
      </c>
      <c r="K10" s="2" t="s">
        <v>3</v>
      </c>
      <c r="L10" s="13">
        <v>5</v>
      </c>
      <c r="M10" s="17">
        <v>2</v>
      </c>
      <c r="N10" s="1" t="s">
        <v>3</v>
      </c>
      <c r="O10" s="18">
        <v>4</v>
      </c>
      <c r="P10" s="17">
        <v>2</v>
      </c>
      <c r="Q10" s="1" t="s">
        <v>3</v>
      </c>
      <c r="R10" s="18">
        <v>8</v>
      </c>
      <c r="S10" s="12">
        <v>1</v>
      </c>
      <c r="T10" s="2" t="s">
        <v>3</v>
      </c>
      <c r="U10" s="13">
        <v>1</v>
      </c>
      <c r="V10" s="88"/>
      <c r="W10" s="88"/>
      <c r="X10" s="88"/>
      <c r="Y10" s="88"/>
      <c r="Z10" s="137"/>
    </row>
    <row r="11" spans="1:26" ht="25.5" customHeight="1" x14ac:dyDescent="0.3">
      <c r="A11" s="123" t="s">
        <v>4</v>
      </c>
      <c r="B11" s="123"/>
      <c r="C11" s="123"/>
      <c r="D11" s="130" t="s">
        <v>50</v>
      </c>
      <c r="E11" s="130"/>
      <c r="F11" s="129"/>
      <c r="G11" s="126" t="s">
        <v>2</v>
      </c>
      <c r="H11" s="126"/>
      <c r="I11" s="126"/>
      <c r="J11" s="80" t="s">
        <v>40</v>
      </c>
      <c r="K11" s="73"/>
      <c r="L11" s="74">
        <v>3</v>
      </c>
      <c r="M11" s="80" t="s">
        <v>40</v>
      </c>
      <c r="N11" s="73"/>
      <c r="O11" s="74">
        <v>3</v>
      </c>
      <c r="P11" s="127">
        <v>43372</v>
      </c>
      <c r="Q11" s="128"/>
      <c r="R11" s="129"/>
      <c r="S11" s="80" t="s">
        <v>40</v>
      </c>
      <c r="T11" s="73"/>
      <c r="U11" s="74">
        <v>3</v>
      </c>
      <c r="V11" s="88">
        <v>9</v>
      </c>
      <c r="W11" s="88">
        <v>6</v>
      </c>
      <c r="X11" s="88">
        <v>1</v>
      </c>
      <c r="Y11" s="88">
        <v>5</v>
      </c>
      <c r="Z11" s="137"/>
    </row>
    <row r="12" spans="1:26" ht="25.5" customHeight="1" x14ac:dyDescent="0.3">
      <c r="A12" s="123"/>
      <c r="B12" s="123"/>
      <c r="C12" s="123"/>
      <c r="D12" s="130"/>
      <c r="E12" s="130"/>
      <c r="F12" s="129"/>
      <c r="G12" s="126"/>
      <c r="H12" s="126"/>
      <c r="I12" s="126"/>
      <c r="J12" s="73"/>
      <c r="K12" s="73"/>
      <c r="L12" s="74"/>
      <c r="M12" s="73"/>
      <c r="N12" s="73"/>
      <c r="O12" s="74"/>
      <c r="P12" s="128"/>
      <c r="Q12" s="128"/>
      <c r="R12" s="129"/>
      <c r="S12" s="73"/>
      <c r="T12" s="73"/>
      <c r="U12" s="74"/>
      <c r="V12" s="88"/>
      <c r="W12" s="88"/>
      <c r="X12" s="88"/>
      <c r="Y12" s="88"/>
      <c r="Z12" s="137"/>
    </row>
    <row r="13" spans="1:26" s="16" customFormat="1" ht="25.5" customHeight="1" x14ac:dyDescent="0.3">
      <c r="A13" s="123"/>
      <c r="B13" s="123"/>
      <c r="C13" s="123"/>
      <c r="D13" s="17"/>
      <c r="E13" s="1" t="s">
        <v>3</v>
      </c>
      <c r="F13" s="18"/>
      <c r="G13" s="126"/>
      <c r="H13" s="126"/>
      <c r="I13" s="126"/>
      <c r="J13" s="12">
        <v>1</v>
      </c>
      <c r="K13" s="2" t="s">
        <v>3</v>
      </c>
      <c r="L13" s="13">
        <v>0</v>
      </c>
      <c r="M13" s="12">
        <v>2</v>
      </c>
      <c r="N13" s="2" t="s">
        <v>3</v>
      </c>
      <c r="O13" s="13">
        <v>0</v>
      </c>
      <c r="P13" s="17"/>
      <c r="Q13" s="1" t="s">
        <v>3</v>
      </c>
      <c r="R13" s="18"/>
      <c r="S13" s="17">
        <v>3</v>
      </c>
      <c r="T13" s="1" t="s">
        <v>3</v>
      </c>
      <c r="U13" s="1">
        <v>1</v>
      </c>
      <c r="V13" s="88"/>
      <c r="W13" s="88"/>
      <c r="X13" s="88"/>
      <c r="Y13" s="88"/>
      <c r="Z13" s="137"/>
    </row>
    <row r="14" spans="1:26" ht="25.5" customHeight="1" x14ac:dyDescent="0.3">
      <c r="A14" s="123" t="s">
        <v>5</v>
      </c>
      <c r="B14" s="123"/>
      <c r="C14" s="123"/>
      <c r="D14" s="80" t="s">
        <v>40</v>
      </c>
      <c r="E14" s="73"/>
      <c r="F14" s="74">
        <v>3</v>
      </c>
      <c r="G14" s="85" t="s">
        <v>39</v>
      </c>
      <c r="H14" s="86"/>
      <c r="I14" s="74">
        <v>0</v>
      </c>
      <c r="J14" s="126" t="s">
        <v>2</v>
      </c>
      <c r="K14" s="126"/>
      <c r="L14" s="126"/>
      <c r="M14" s="80" t="s">
        <v>40</v>
      </c>
      <c r="N14" s="73"/>
      <c r="O14" s="74">
        <v>3</v>
      </c>
      <c r="P14" s="127">
        <v>43379</v>
      </c>
      <c r="Q14" s="128"/>
      <c r="R14" s="129"/>
      <c r="S14" s="80" t="s">
        <v>40</v>
      </c>
      <c r="T14" s="73"/>
      <c r="U14" s="74">
        <v>3</v>
      </c>
      <c r="V14" s="88">
        <v>9</v>
      </c>
      <c r="W14" s="88">
        <v>11</v>
      </c>
      <c r="X14" s="88">
        <v>1</v>
      </c>
      <c r="Y14" s="88">
        <v>10</v>
      </c>
      <c r="Z14" s="137"/>
    </row>
    <row r="15" spans="1:26" ht="25.5" customHeight="1" x14ac:dyDescent="0.3">
      <c r="A15" s="123"/>
      <c r="B15" s="123"/>
      <c r="C15" s="123"/>
      <c r="D15" s="73"/>
      <c r="E15" s="73"/>
      <c r="F15" s="74"/>
      <c r="G15" s="86"/>
      <c r="H15" s="86"/>
      <c r="I15" s="74"/>
      <c r="J15" s="126"/>
      <c r="K15" s="126"/>
      <c r="L15" s="126"/>
      <c r="M15" s="73"/>
      <c r="N15" s="73"/>
      <c r="O15" s="74"/>
      <c r="P15" s="128"/>
      <c r="Q15" s="128"/>
      <c r="R15" s="129"/>
      <c r="S15" s="73"/>
      <c r="T15" s="73"/>
      <c r="U15" s="74"/>
      <c r="V15" s="88"/>
      <c r="W15" s="88"/>
      <c r="X15" s="88"/>
      <c r="Y15" s="88"/>
      <c r="Z15" s="137"/>
    </row>
    <row r="16" spans="1:26" s="16" customFormat="1" ht="25.5" customHeight="1" x14ac:dyDescent="0.3">
      <c r="A16" s="123"/>
      <c r="B16" s="123"/>
      <c r="C16" s="123"/>
      <c r="D16" s="12">
        <v>5</v>
      </c>
      <c r="E16" s="2" t="s">
        <v>3</v>
      </c>
      <c r="F16" s="13">
        <v>0</v>
      </c>
      <c r="G16" s="12">
        <v>0</v>
      </c>
      <c r="H16" s="2" t="s">
        <v>3</v>
      </c>
      <c r="I16" s="13">
        <v>1</v>
      </c>
      <c r="J16" s="126"/>
      <c r="K16" s="126"/>
      <c r="L16" s="126"/>
      <c r="M16" s="12">
        <v>4</v>
      </c>
      <c r="N16" s="2" t="s">
        <v>3</v>
      </c>
      <c r="O16" s="13">
        <v>0</v>
      </c>
      <c r="P16" s="17"/>
      <c r="Q16" s="1" t="s">
        <v>3</v>
      </c>
      <c r="R16" s="18"/>
      <c r="S16" s="12">
        <v>2</v>
      </c>
      <c r="T16" s="2" t="s">
        <v>3</v>
      </c>
      <c r="U16" s="13">
        <v>0</v>
      </c>
      <c r="V16" s="88"/>
      <c r="W16" s="88"/>
      <c r="X16" s="88"/>
      <c r="Y16" s="88"/>
      <c r="Z16" s="137"/>
    </row>
    <row r="17" spans="1:26" ht="25.5" customHeight="1" x14ac:dyDescent="0.3">
      <c r="A17" s="123" t="s">
        <v>7</v>
      </c>
      <c r="B17" s="123"/>
      <c r="C17" s="123"/>
      <c r="D17" s="80" t="s">
        <v>40</v>
      </c>
      <c r="E17" s="73"/>
      <c r="F17" s="74">
        <v>3</v>
      </c>
      <c r="G17" s="85" t="s">
        <v>39</v>
      </c>
      <c r="H17" s="86"/>
      <c r="I17" s="74">
        <v>0</v>
      </c>
      <c r="J17" s="85" t="s">
        <v>39</v>
      </c>
      <c r="K17" s="86"/>
      <c r="L17" s="74">
        <v>0</v>
      </c>
      <c r="M17" s="126" t="s">
        <v>2</v>
      </c>
      <c r="N17" s="126"/>
      <c r="O17" s="126"/>
      <c r="P17" s="85" t="s">
        <v>39</v>
      </c>
      <c r="Q17" s="86"/>
      <c r="R17" s="74">
        <v>0</v>
      </c>
      <c r="S17" s="80" t="s">
        <v>40</v>
      </c>
      <c r="T17" s="73"/>
      <c r="U17" s="74">
        <v>3</v>
      </c>
      <c r="V17" s="88">
        <v>6</v>
      </c>
      <c r="W17" s="88">
        <v>6</v>
      </c>
      <c r="X17" s="88">
        <v>12</v>
      </c>
      <c r="Y17" s="88">
        <v>-6</v>
      </c>
      <c r="Z17" s="137"/>
    </row>
    <row r="18" spans="1:26" ht="25.5" customHeight="1" x14ac:dyDescent="0.3">
      <c r="A18" s="123"/>
      <c r="B18" s="123"/>
      <c r="C18" s="123"/>
      <c r="D18" s="73"/>
      <c r="E18" s="73"/>
      <c r="F18" s="74"/>
      <c r="G18" s="86"/>
      <c r="H18" s="86"/>
      <c r="I18" s="74"/>
      <c r="J18" s="86"/>
      <c r="K18" s="86"/>
      <c r="L18" s="74"/>
      <c r="M18" s="126"/>
      <c r="N18" s="126"/>
      <c r="O18" s="126"/>
      <c r="P18" s="86"/>
      <c r="Q18" s="86"/>
      <c r="R18" s="74"/>
      <c r="S18" s="73"/>
      <c r="T18" s="73"/>
      <c r="U18" s="74"/>
      <c r="V18" s="88"/>
      <c r="W18" s="88"/>
      <c r="X18" s="88"/>
      <c r="Y18" s="88"/>
      <c r="Z18" s="137"/>
    </row>
    <row r="19" spans="1:26" s="16" customFormat="1" ht="25.5" customHeight="1" x14ac:dyDescent="0.3">
      <c r="A19" s="123"/>
      <c r="B19" s="123"/>
      <c r="C19" s="123"/>
      <c r="D19" s="17">
        <v>4</v>
      </c>
      <c r="E19" s="1" t="s">
        <v>3</v>
      </c>
      <c r="F19" s="18">
        <v>2</v>
      </c>
      <c r="G19" s="12">
        <v>0</v>
      </c>
      <c r="H19" s="2" t="s">
        <v>3</v>
      </c>
      <c r="I19" s="13">
        <v>2</v>
      </c>
      <c r="J19" s="12">
        <v>0</v>
      </c>
      <c r="K19" s="2" t="s">
        <v>3</v>
      </c>
      <c r="L19" s="13">
        <v>4</v>
      </c>
      <c r="M19" s="126"/>
      <c r="N19" s="126"/>
      <c r="O19" s="126"/>
      <c r="P19" s="17">
        <v>1</v>
      </c>
      <c r="Q19" s="1" t="s">
        <v>3</v>
      </c>
      <c r="R19" s="18">
        <v>4</v>
      </c>
      <c r="S19" s="17">
        <v>1</v>
      </c>
      <c r="T19" s="1" t="s">
        <v>3</v>
      </c>
      <c r="U19" s="1">
        <v>0</v>
      </c>
      <c r="V19" s="88"/>
      <c r="W19" s="88"/>
      <c r="X19" s="88"/>
      <c r="Y19" s="88"/>
      <c r="Z19" s="137"/>
    </row>
    <row r="20" spans="1:26" ht="25.5" customHeight="1" x14ac:dyDescent="0.3">
      <c r="A20" s="125" t="s">
        <v>8</v>
      </c>
      <c r="B20" s="125"/>
      <c r="C20" s="125"/>
      <c r="D20" s="80" t="s">
        <v>40</v>
      </c>
      <c r="E20" s="73"/>
      <c r="F20" s="74">
        <v>3</v>
      </c>
      <c r="G20" s="130" t="s">
        <v>49</v>
      </c>
      <c r="H20" s="130"/>
      <c r="I20" s="129"/>
      <c r="J20" s="130" t="s">
        <v>50</v>
      </c>
      <c r="K20" s="130"/>
      <c r="L20" s="129"/>
      <c r="M20" s="80" t="s">
        <v>40</v>
      </c>
      <c r="N20" s="73"/>
      <c r="O20" s="74">
        <v>3</v>
      </c>
      <c r="P20" s="126" t="s">
        <v>2</v>
      </c>
      <c r="Q20" s="126"/>
      <c r="R20" s="126"/>
      <c r="S20" s="127">
        <v>43372</v>
      </c>
      <c r="T20" s="128"/>
      <c r="U20" s="131"/>
      <c r="V20" s="88">
        <v>6</v>
      </c>
      <c r="W20" s="88">
        <v>12</v>
      </c>
      <c r="X20" s="88">
        <v>3</v>
      </c>
      <c r="Y20" s="88">
        <v>9</v>
      </c>
      <c r="Z20" s="137"/>
    </row>
    <row r="21" spans="1:26" ht="25.5" customHeight="1" x14ac:dyDescent="0.3">
      <c r="A21" s="125"/>
      <c r="B21" s="125"/>
      <c r="C21" s="125"/>
      <c r="D21" s="73"/>
      <c r="E21" s="73"/>
      <c r="F21" s="74"/>
      <c r="G21" s="130"/>
      <c r="H21" s="130"/>
      <c r="I21" s="129"/>
      <c r="J21" s="130"/>
      <c r="K21" s="130"/>
      <c r="L21" s="129"/>
      <c r="M21" s="73"/>
      <c r="N21" s="73"/>
      <c r="O21" s="74"/>
      <c r="P21" s="126"/>
      <c r="Q21" s="126"/>
      <c r="R21" s="126"/>
      <c r="S21" s="128"/>
      <c r="T21" s="128"/>
      <c r="U21" s="131"/>
      <c r="V21" s="88"/>
      <c r="W21" s="88"/>
      <c r="X21" s="88"/>
      <c r="Y21" s="88"/>
      <c r="Z21" s="137"/>
    </row>
    <row r="22" spans="1:26" s="16" customFormat="1" ht="25.5" customHeight="1" x14ac:dyDescent="0.3">
      <c r="A22" s="125"/>
      <c r="B22" s="125"/>
      <c r="C22" s="125"/>
      <c r="D22" s="17">
        <v>8</v>
      </c>
      <c r="E22" s="1" t="s">
        <v>3</v>
      </c>
      <c r="F22" s="18">
        <v>2</v>
      </c>
      <c r="G22" s="17"/>
      <c r="H22" s="1" t="s">
        <v>3</v>
      </c>
      <c r="I22" s="18"/>
      <c r="J22" s="17"/>
      <c r="K22" s="1" t="s">
        <v>3</v>
      </c>
      <c r="L22" s="18"/>
      <c r="M22" s="17">
        <v>4</v>
      </c>
      <c r="N22" s="1" t="s">
        <v>3</v>
      </c>
      <c r="O22" s="18">
        <v>1</v>
      </c>
      <c r="P22" s="126"/>
      <c r="Q22" s="126"/>
      <c r="R22" s="126"/>
      <c r="S22" s="17"/>
      <c r="T22" s="1" t="s">
        <v>3</v>
      </c>
      <c r="U22" s="1"/>
      <c r="V22" s="88"/>
      <c r="W22" s="88"/>
      <c r="X22" s="88"/>
      <c r="Y22" s="88"/>
      <c r="Z22" s="137"/>
    </row>
    <row r="23" spans="1:26" ht="25.5" customHeight="1" x14ac:dyDescent="0.3">
      <c r="A23" s="125" t="s">
        <v>9</v>
      </c>
      <c r="B23" s="125"/>
      <c r="C23" s="125"/>
      <c r="D23" s="73" t="s">
        <v>42</v>
      </c>
      <c r="E23" s="73"/>
      <c r="F23" s="74">
        <v>1</v>
      </c>
      <c r="G23" s="85" t="s">
        <v>39</v>
      </c>
      <c r="H23" s="86"/>
      <c r="I23" s="74">
        <v>0</v>
      </c>
      <c r="J23" s="85" t="s">
        <v>39</v>
      </c>
      <c r="K23" s="86"/>
      <c r="L23" s="74">
        <v>0</v>
      </c>
      <c r="M23" s="85" t="s">
        <v>39</v>
      </c>
      <c r="N23" s="86"/>
      <c r="O23" s="74">
        <v>0</v>
      </c>
      <c r="P23" s="130" t="s">
        <v>49</v>
      </c>
      <c r="Q23" s="130"/>
      <c r="R23" s="129"/>
      <c r="S23" s="126" t="s">
        <v>2</v>
      </c>
      <c r="T23" s="126"/>
      <c r="U23" s="126"/>
      <c r="V23" s="88">
        <v>1</v>
      </c>
      <c r="W23" s="88">
        <v>2</v>
      </c>
      <c r="X23" s="88">
        <v>7</v>
      </c>
      <c r="Y23" s="88">
        <v>-5</v>
      </c>
      <c r="Z23" s="137"/>
    </row>
    <row r="24" spans="1:26" ht="25.5" customHeight="1" x14ac:dyDescent="0.3">
      <c r="A24" s="125"/>
      <c r="B24" s="125"/>
      <c r="C24" s="125"/>
      <c r="D24" s="73"/>
      <c r="E24" s="73"/>
      <c r="F24" s="74"/>
      <c r="G24" s="86"/>
      <c r="H24" s="86"/>
      <c r="I24" s="74"/>
      <c r="J24" s="86"/>
      <c r="K24" s="86"/>
      <c r="L24" s="74"/>
      <c r="M24" s="86"/>
      <c r="N24" s="86"/>
      <c r="O24" s="74"/>
      <c r="P24" s="130"/>
      <c r="Q24" s="130"/>
      <c r="R24" s="129"/>
      <c r="S24" s="126"/>
      <c r="T24" s="126"/>
      <c r="U24" s="126"/>
      <c r="V24" s="88"/>
      <c r="W24" s="88"/>
      <c r="X24" s="88"/>
      <c r="Y24" s="88"/>
      <c r="Z24" s="137"/>
    </row>
    <row r="25" spans="1:26" s="16" customFormat="1" ht="25.5" customHeight="1" x14ac:dyDescent="0.3">
      <c r="A25" s="125"/>
      <c r="B25" s="125"/>
      <c r="C25" s="125"/>
      <c r="D25" s="12">
        <v>1</v>
      </c>
      <c r="E25" s="2" t="s">
        <v>3</v>
      </c>
      <c r="F25" s="13">
        <v>1</v>
      </c>
      <c r="G25" s="17">
        <v>1</v>
      </c>
      <c r="H25" s="1" t="s">
        <v>3</v>
      </c>
      <c r="I25" s="18">
        <v>3</v>
      </c>
      <c r="J25" s="12">
        <v>0</v>
      </c>
      <c r="K25" s="2" t="s">
        <v>3</v>
      </c>
      <c r="L25" s="13">
        <v>2</v>
      </c>
      <c r="M25" s="17">
        <v>0</v>
      </c>
      <c r="N25" s="1" t="s">
        <v>3</v>
      </c>
      <c r="O25" s="18">
        <v>1</v>
      </c>
      <c r="P25" s="17"/>
      <c r="Q25" s="1" t="s">
        <v>3</v>
      </c>
      <c r="R25" s="18"/>
      <c r="S25" s="126"/>
      <c r="T25" s="126"/>
      <c r="U25" s="126"/>
      <c r="V25" s="88"/>
      <c r="W25" s="88"/>
      <c r="X25" s="88"/>
      <c r="Y25" s="88"/>
      <c r="Z25" s="137"/>
    </row>
    <row r="27" spans="1:26" ht="25.5" customHeight="1" x14ac:dyDescent="0.3">
      <c r="B27" s="121" t="s">
        <v>10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</row>
    <row r="28" spans="1:26" ht="25.5" customHeight="1" x14ac:dyDescent="0.3"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</row>
    <row r="30" spans="1:26" ht="25.5" customHeight="1" x14ac:dyDescent="0.3">
      <c r="A30" s="122"/>
      <c r="B30" s="122"/>
      <c r="C30" s="122"/>
      <c r="D30" s="123" t="str">
        <f>A33</f>
        <v>市川真間DSC　B</v>
      </c>
      <c r="E30" s="123"/>
      <c r="F30" s="123"/>
      <c r="G30" s="123" t="str">
        <f>A36</f>
        <v>フッチSC</v>
      </c>
      <c r="H30" s="123"/>
      <c r="I30" s="123"/>
      <c r="J30" s="123" t="str">
        <f>A39</f>
        <v>行田東FC</v>
      </c>
      <c r="K30" s="123"/>
      <c r="L30" s="123"/>
      <c r="M30" s="123" t="str">
        <f>A42</f>
        <v>FC鬼高</v>
      </c>
      <c r="N30" s="123"/>
      <c r="O30" s="123"/>
      <c r="P30" s="123" t="str">
        <f>A45</f>
        <v>市川中央LK</v>
      </c>
      <c r="Q30" s="123"/>
      <c r="R30" s="123"/>
      <c r="S30" s="123" t="str">
        <f>A48</f>
        <v>FC平田</v>
      </c>
      <c r="T30" s="123"/>
      <c r="U30" s="123"/>
      <c r="V30" s="136" t="s">
        <v>26</v>
      </c>
      <c r="W30" s="136" t="s">
        <v>27</v>
      </c>
      <c r="X30" s="136" t="s">
        <v>28</v>
      </c>
      <c r="Y30" s="136" t="s">
        <v>29</v>
      </c>
      <c r="Z30" s="136" t="s">
        <v>51</v>
      </c>
    </row>
    <row r="31" spans="1:26" ht="25.5" customHeight="1" x14ac:dyDescent="0.3">
      <c r="A31" s="122"/>
      <c r="B31" s="122"/>
      <c r="C31" s="122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36"/>
      <c r="W31" s="136"/>
      <c r="X31" s="136"/>
      <c r="Y31" s="136"/>
      <c r="Z31" s="136"/>
    </row>
    <row r="32" spans="1:26" ht="25.5" customHeight="1" x14ac:dyDescent="0.3">
      <c r="A32" s="122"/>
      <c r="B32" s="122"/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36"/>
      <c r="W32" s="136"/>
      <c r="X32" s="136"/>
      <c r="Y32" s="136"/>
      <c r="Z32" s="136"/>
    </row>
    <row r="33" spans="1:26" ht="25.5" customHeight="1" x14ac:dyDescent="0.3">
      <c r="A33" s="125" t="s">
        <v>11</v>
      </c>
      <c r="B33" s="125"/>
      <c r="C33" s="125"/>
      <c r="D33" s="126" t="s">
        <v>2</v>
      </c>
      <c r="E33" s="126"/>
      <c r="F33" s="126"/>
      <c r="G33" s="80" t="s">
        <v>40</v>
      </c>
      <c r="H33" s="73"/>
      <c r="I33" s="74">
        <v>3</v>
      </c>
      <c r="J33" s="73" t="s">
        <v>42</v>
      </c>
      <c r="K33" s="73"/>
      <c r="L33" s="74">
        <v>1</v>
      </c>
      <c r="M33" s="85" t="s">
        <v>39</v>
      </c>
      <c r="N33" s="86"/>
      <c r="O33" s="74">
        <v>0</v>
      </c>
      <c r="P33" s="80" t="s">
        <v>40</v>
      </c>
      <c r="Q33" s="73"/>
      <c r="R33" s="74">
        <v>3</v>
      </c>
      <c r="S33" s="80" t="s">
        <v>40</v>
      </c>
      <c r="T33" s="73"/>
      <c r="U33" s="74">
        <v>3</v>
      </c>
      <c r="V33" s="88">
        <v>10</v>
      </c>
      <c r="W33" s="88">
        <v>11</v>
      </c>
      <c r="X33" s="88">
        <v>7</v>
      </c>
      <c r="Y33" s="88">
        <v>4</v>
      </c>
      <c r="Z33" s="88">
        <v>2</v>
      </c>
    </row>
    <row r="34" spans="1:26" ht="25.5" customHeight="1" x14ac:dyDescent="0.3">
      <c r="A34" s="125"/>
      <c r="B34" s="125"/>
      <c r="C34" s="125"/>
      <c r="D34" s="126"/>
      <c r="E34" s="126"/>
      <c r="F34" s="126"/>
      <c r="G34" s="73"/>
      <c r="H34" s="73"/>
      <c r="I34" s="74"/>
      <c r="J34" s="73"/>
      <c r="K34" s="73"/>
      <c r="L34" s="74"/>
      <c r="M34" s="86"/>
      <c r="N34" s="86"/>
      <c r="O34" s="74"/>
      <c r="P34" s="73"/>
      <c r="Q34" s="73"/>
      <c r="R34" s="74"/>
      <c r="S34" s="73"/>
      <c r="T34" s="73"/>
      <c r="U34" s="74"/>
      <c r="V34" s="88"/>
      <c r="W34" s="88"/>
      <c r="X34" s="88"/>
      <c r="Y34" s="88"/>
      <c r="Z34" s="88"/>
    </row>
    <row r="35" spans="1:26" s="16" customFormat="1" ht="25.5" customHeight="1" x14ac:dyDescent="0.3">
      <c r="A35" s="125"/>
      <c r="B35" s="125"/>
      <c r="C35" s="125"/>
      <c r="D35" s="126"/>
      <c r="E35" s="126"/>
      <c r="F35" s="126"/>
      <c r="G35" s="17">
        <v>5</v>
      </c>
      <c r="H35" s="1" t="s">
        <v>3</v>
      </c>
      <c r="I35" s="18">
        <v>0</v>
      </c>
      <c r="J35" s="17">
        <v>1</v>
      </c>
      <c r="K35" s="1" t="s">
        <v>3</v>
      </c>
      <c r="L35" s="18">
        <v>1</v>
      </c>
      <c r="M35" s="17">
        <v>0</v>
      </c>
      <c r="N35" s="1" t="s">
        <v>3</v>
      </c>
      <c r="O35" s="18">
        <v>5</v>
      </c>
      <c r="P35" s="17">
        <v>4</v>
      </c>
      <c r="Q35" s="1" t="s">
        <v>3</v>
      </c>
      <c r="R35" s="18">
        <v>1</v>
      </c>
      <c r="S35" s="12">
        <v>1</v>
      </c>
      <c r="T35" s="2" t="s">
        <v>3</v>
      </c>
      <c r="U35" s="13">
        <v>0</v>
      </c>
      <c r="V35" s="88"/>
      <c r="W35" s="88"/>
      <c r="X35" s="88"/>
      <c r="Y35" s="88"/>
      <c r="Z35" s="88"/>
    </row>
    <row r="36" spans="1:26" ht="25.5" customHeight="1" x14ac:dyDescent="0.3">
      <c r="A36" s="123" t="s">
        <v>12</v>
      </c>
      <c r="B36" s="123"/>
      <c r="C36" s="123"/>
      <c r="D36" s="85" t="s">
        <v>39</v>
      </c>
      <c r="E36" s="86"/>
      <c r="F36" s="74">
        <v>0</v>
      </c>
      <c r="G36" s="126" t="s">
        <v>2</v>
      </c>
      <c r="H36" s="126"/>
      <c r="I36" s="126"/>
      <c r="J36" s="85" t="s">
        <v>39</v>
      </c>
      <c r="K36" s="86"/>
      <c r="L36" s="74">
        <v>0</v>
      </c>
      <c r="M36" s="85" t="s">
        <v>39</v>
      </c>
      <c r="N36" s="86"/>
      <c r="O36" s="74">
        <v>0</v>
      </c>
      <c r="P36" s="80" t="s">
        <v>40</v>
      </c>
      <c r="Q36" s="73"/>
      <c r="R36" s="74">
        <v>3</v>
      </c>
      <c r="S36" s="80" t="s">
        <v>40</v>
      </c>
      <c r="T36" s="73"/>
      <c r="U36" s="74">
        <v>3</v>
      </c>
      <c r="V36" s="88">
        <v>6</v>
      </c>
      <c r="W36" s="88">
        <v>6</v>
      </c>
      <c r="X36" s="88">
        <v>13</v>
      </c>
      <c r="Y36" s="88">
        <v>-7</v>
      </c>
      <c r="Z36" s="88">
        <v>4</v>
      </c>
    </row>
    <row r="37" spans="1:26" ht="25.5" customHeight="1" x14ac:dyDescent="0.3">
      <c r="A37" s="123"/>
      <c r="B37" s="123"/>
      <c r="C37" s="123"/>
      <c r="D37" s="86"/>
      <c r="E37" s="86"/>
      <c r="F37" s="74"/>
      <c r="G37" s="126"/>
      <c r="H37" s="126"/>
      <c r="I37" s="126"/>
      <c r="J37" s="86"/>
      <c r="K37" s="86"/>
      <c r="L37" s="74"/>
      <c r="M37" s="86"/>
      <c r="N37" s="86"/>
      <c r="O37" s="74"/>
      <c r="P37" s="73"/>
      <c r="Q37" s="73"/>
      <c r="R37" s="74"/>
      <c r="S37" s="73"/>
      <c r="T37" s="73"/>
      <c r="U37" s="74"/>
      <c r="V37" s="88"/>
      <c r="W37" s="88"/>
      <c r="X37" s="88"/>
      <c r="Y37" s="88"/>
      <c r="Z37" s="88"/>
    </row>
    <row r="38" spans="1:26" s="16" customFormat="1" ht="25.5" customHeight="1" x14ac:dyDescent="0.3">
      <c r="A38" s="123"/>
      <c r="B38" s="123"/>
      <c r="C38" s="123"/>
      <c r="D38" s="17">
        <v>0</v>
      </c>
      <c r="E38" s="1" t="s">
        <v>3</v>
      </c>
      <c r="F38" s="18">
        <v>5</v>
      </c>
      <c r="G38" s="126"/>
      <c r="H38" s="126"/>
      <c r="I38" s="126"/>
      <c r="J38" s="17">
        <v>0</v>
      </c>
      <c r="K38" s="1" t="s">
        <v>3</v>
      </c>
      <c r="L38" s="18">
        <v>2</v>
      </c>
      <c r="M38" s="12">
        <v>0</v>
      </c>
      <c r="N38" s="2" t="s">
        <v>3</v>
      </c>
      <c r="O38" s="13">
        <v>4</v>
      </c>
      <c r="P38" s="12">
        <v>4</v>
      </c>
      <c r="Q38" s="2" t="s">
        <v>3</v>
      </c>
      <c r="R38" s="13">
        <v>1</v>
      </c>
      <c r="S38" s="17">
        <v>2</v>
      </c>
      <c r="T38" s="1" t="s">
        <v>3</v>
      </c>
      <c r="U38" s="18">
        <v>1</v>
      </c>
      <c r="V38" s="88"/>
      <c r="W38" s="88"/>
      <c r="X38" s="88"/>
      <c r="Y38" s="88"/>
      <c r="Z38" s="88"/>
    </row>
    <row r="39" spans="1:26" ht="25.5" customHeight="1" x14ac:dyDescent="0.3">
      <c r="A39" s="123" t="s">
        <v>13</v>
      </c>
      <c r="B39" s="123"/>
      <c r="C39" s="123"/>
      <c r="D39" s="73" t="s">
        <v>42</v>
      </c>
      <c r="E39" s="73"/>
      <c r="F39" s="74">
        <v>1</v>
      </c>
      <c r="G39" s="80" t="s">
        <v>40</v>
      </c>
      <c r="H39" s="73"/>
      <c r="I39" s="74">
        <v>3</v>
      </c>
      <c r="J39" s="126" t="s">
        <v>2</v>
      </c>
      <c r="K39" s="126"/>
      <c r="L39" s="126"/>
      <c r="M39" s="85" t="s">
        <v>39</v>
      </c>
      <c r="N39" s="132"/>
      <c r="O39" s="74">
        <v>0</v>
      </c>
      <c r="P39" s="80" t="s">
        <v>40</v>
      </c>
      <c r="Q39" s="73"/>
      <c r="R39" s="74">
        <v>3</v>
      </c>
      <c r="S39" s="73" t="s">
        <v>42</v>
      </c>
      <c r="T39" s="73"/>
      <c r="U39" s="74">
        <v>1</v>
      </c>
      <c r="V39" s="88">
        <v>8</v>
      </c>
      <c r="W39" s="88">
        <v>6</v>
      </c>
      <c r="X39" s="88">
        <v>4</v>
      </c>
      <c r="Y39" s="88">
        <v>2</v>
      </c>
      <c r="Z39" s="88">
        <v>3</v>
      </c>
    </row>
    <row r="40" spans="1:26" ht="25.5" customHeight="1" x14ac:dyDescent="0.3">
      <c r="A40" s="123"/>
      <c r="B40" s="123"/>
      <c r="C40" s="123"/>
      <c r="D40" s="73"/>
      <c r="E40" s="73"/>
      <c r="F40" s="74"/>
      <c r="G40" s="73"/>
      <c r="H40" s="73"/>
      <c r="I40" s="74"/>
      <c r="J40" s="126"/>
      <c r="K40" s="126"/>
      <c r="L40" s="126"/>
      <c r="M40" s="133"/>
      <c r="N40" s="134"/>
      <c r="O40" s="135"/>
      <c r="P40" s="73"/>
      <c r="Q40" s="73"/>
      <c r="R40" s="74"/>
      <c r="S40" s="73"/>
      <c r="T40" s="73"/>
      <c r="U40" s="74"/>
      <c r="V40" s="88"/>
      <c r="W40" s="88"/>
      <c r="X40" s="88"/>
      <c r="Y40" s="88"/>
      <c r="Z40" s="88"/>
    </row>
    <row r="41" spans="1:26" s="16" customFormat="1" ht="25.5" customHeight="1" x14ac:dyDescent="0.3">
      <c r="A41" s="123"/>
      <c r="B41" s="123"/>
      <c r="C41" s="123"/>
      <c r="D41" s="17">
        <v>1</v>
      </c>
      <c r="E41" s="1" t="s">
        <v>3</v>
      </c>
      <c r="F41" s="18">
        <v>1</v>
      </c>
      <c r="G41" s="17">
        <v>2</v>
      </c>
      <c r="H41" s="1" t="s">
        <v>3</v>
      </c>
      <c r="I41" s="18">
        <v>0</v>
      </c>
      <c r="J41" s="126"/>
      <c r="K41" s="126"/>
      <c r="L41" s="126"/>
      <c r="M41" s="17">
        <v>1</v>
      </c>
      <c r="N41" s="1" t="s">
        <v>3</v>
      </c>
      <c r="O41" s="18">
        <v>2</v>
      </c>
      <c r="P41" s="12">
        <v>1</v>
      </c>
      <c r="Q41" s="2" t="s">
        <v>3</v>
      </c>
      <c r="R41" s="13">
        <v>0</v>
      </c>
      <c r="S41" s="12">
        <v>1</v>
      </c>
      <c r="T41" s="2" t="s">
        <v>3</v>
      </c>
      <c r="U41" s="13">
        <v>1</v>
      </c>
      <c r="V41" s="88"/>
      <c r="W41" s="88"/>
      <c r="X41" s="88"/>
      <c r="Y41" s="88"/>
      <c r="Z41" s="88"/>
    </row>
    <row r="42" spans="1:26" ht="25.5" customHeight="1" x14ac:dyDescent="0.3">
      <c r="A42" s="123" t="s">
        <v>14</v>
      </c>
      <c r="B42" s="123"/>
      <c r="C42" s="123"/>
      <c r="D42" s="80" t="s">
        <v>40</v>
      </c>
      <c r="E42" s="73"/>
      <c r="F42" s="74">
        <v>3</v>
      </c>
      <c r="G42" s="80" t="s">
        <v>40</v>
      </c>
      <c r="H42" s="73"/>
      <c r="I42" s="74">
        <v>3</v>
      </c>
      <c r="J42" s="80" t="s">
        <v>40</v>
      </c>
      <c r="K42" s="73"/>
      <c r="L42" s="74">
        <v>3</v>
      </c>
      <c r="M42" s="126" t="s">
        <v>2</v>
      </c>
      <c r="N42" s="126"/>
      <c r="O42" s="126"/>
      <c r="P42" s="80" t="s">
        <v>40</v>
      </c>
      <c r="Q42" s="73"/>
      <c r="R42" s="74">
        <v>3</v>
      </c>
      <c r="S42" s="80" t="s">
        <v>40</v>
      </c>
      <c r="T42" s="73"/>
      <c r="U42" s="74">
        <v>3</v>
      </c>
      <c r="V42" s="88">
        <v>15</v>
      </c>
      <c r="W42" s="88">
        <v>33</v>
      </c>
      <c r="X42" s="88">
        <v>1</v>
      </c>
      <c r="Y42" s="88">
        <f>SUM(W42-X42)</f>
        <v>32</v>
      </c>
      <c r="Z42" s="88">
        <v>1</v>
      </c>
    </row>
    <row r="43" spans="1:26" ht="25.5" customHeight="1" x14ac:dyDescent="0.3">
      <c r="A43" s="123"/>
      <c r="B43" s="123"/>
      <c r="C43" s="123"/>
      <c r="D43" s="73"/>
      <c r="E43" s="73"/>
      <c r="F43" s="74"/>
      <c r="G43" s="73"/>
      <c r="H43" s="73"/>
      <c r="I43" s="74"/>
      <c r="J43" s="73"/>
      <c r="K43" s="73"/>
      <c r="L43" s="74"/>
      <c r="M43" s="126"/>
      <c r="N43" s="126"/>
      <c r="O43" s="126"/>
      <c r="P43" s="73"/>
      <c r="Q43" s="73"/>
      <c r="R43" s="74"/>
      <c r="S43" s="73"/>
      <c r="T43" s="73"/>
      <c r="U43" s="74"/>
      <c r="V43" s="88"/>
      <c r="W43" s="88"/>
      <c r="X43" s="88"/>
      <c r="Y43" s="88"/>
      <c r="Z43" s="88"/>
    </row>
    <row r="44" spans="1:26" s="16" customFormat="1" ht="25.5" customHeight="1" x14ac:dyDescent="0.3">
      <c r="A44" s="123"/>
      <c r="B44" s="123"/>
      <c r="C44" s="123"/>
      <c r="D44" s="17">
        <v>5</v>
      </c>
      <c r="E44" s="1" t="s">
        <v>3</v>
      </c>
      <c r="F44" s="18">
        <v>0</v>
      </c>
      <c r="G44" s="12">
        <v>4</v>
      </c>
      <c r="H44" s="2" t="s">
        <v>3</v>
      </c>
      <c r="I44" s="13">
        <v>0</v>
      </c>
      <c r="J44" s="17">
        <v>2</v>
      </c>
      <c r="K44" s="1" t="s">
        <v>3</v>
      </c>
      <c r="L44" s="18">
        <v>1</v>
      </c>
      <c r="M44" s="126"/>
      <c r="N44" s="126"/>
      <c r="O44" s="126"/>
      <c r="P44" s="12">
        <v>11</v>
      </c>
      <c r="Q44" s="2" t="s">
        <v>3</v>
      </c>
      <c r="R44" s="13">
        <v>0</v>
      </c>
      <c r="S44" s="17">
        <v>11</v>
      </c>
      <c r="T44" s="1" t="s">
        <v>3</v>
      </c>
      <c r="U44" s="18">
        <v>0</v>
      </c>
      <c r="V44" s="88"/>
      <c r="W44" s="88"/>
      <c r="X44" s="88"/>
      <c r="Y44" s="88"/>
      <c r="Z44" s="88"/>
    </row>
    <row r="45" spans="1:26" ht="25.5" customHeight="1" x14ac:dyDescent="0.3">
      <c r="A45" s="125" t="s">
        <v>15</v>
      </c>
      <c r="B45" s="125"/>
      <c r="C45" s="125"/>
      <c r="D45" s="85" t="s">
        <v>39</v>
      </c>
      <c r="E45" s="86"/>
      <c r="F45" s="74">
        <v>0</v>
      </c>
      <c r="G45" s="85" t="s">
        <v>39</v>
      </c>
      <c r="H45" s="86"/>
      <c r="I45" s="74">
        <v>0</v>
      </c>
      <c r="J45" s="85" t="s">
        <v>39</v>
      </c>
      <c r="K45" s="86"/>
      <c r="L45" s="74">
        <v>0</v>
      </c>
      <c r="M45" s="85" t="s">
        <v>39</v>
      </c>
      <c r="N45" s="86"/>
      <c r="O45" s="74">
        <v>0</v>
      </c>
      <c r="P45" s="126" t="s">
        <v>2</v>
      </c>
      <c r="Q45" s="126"/>
      <c r="R45" s="126"/>
      <c r="S45" s="85" t="s">
        <v>39</v>
      </c>
      <c r="T45" s="86"/>
      <c r="U45" s="74">
        <v>0</v>
      </c>
      <c r="V45" s="88">
        <v>0</v>
      </c>
      <c r="W45" s="88">
        <v>2</v>
      </c>
      <c r="X45" s="88">
        <v>24</v>
      </c>
      <c r="Y45" s="88">
        <v>-22</v>
      </c>
      <c r="Z45" s="88">
        <v>6</v>
      </c>
    </row>
    <row r="46" spans="1:26" ht="25.5" customHeight="1" x14ac:dyDescent="0.3">
      <c r="A46" s="125"/>
      <c r="B46" s="125"/>
      <c r="C46" s="125"/>
      <c r="D46" s="86"/>
      <c r="E46" s="86"/>
      <c r="F46" s="74"/>
      <c r="G46" s="86"/>
      <c r="H46" s="86"/>
      <c r="I46" s="74"/>
      <c r="J46" s="86"/>
      <c r="K46" s="86"/>
      <c r="L46" s="74"/>
      <c r="M46" s="86"/>
      <c r="N46" s="86"/>
      <c r="O46" s="74"/>
      <c r="P46" s="126"/>
      <c r="Q46" s="126"/>
      <c r="R46" s="126"/>
      <c r="S46" s="86"/>
      <c r="T46" s="86"/>
      <c r="U46" s="74"/>
      <c r="V46" s="88"/>
      <c r="W46" s="88"/>
      <c r="X46" s="88"/>
      <c r="Y46" s="88"/>
      <c r="Z46" s="88"/>
    </row>
    <row r="47" spans="1:26" s="16" customFormat="1" ht="25.5" customHeight="1" x14ac:dyDescent="0.3">
      <c r="A47" s="125"/>
      <c r="B47" s="125"/>
      <c r="C47" s="125"/>
      <c r="D47" s="17">
        <v>1</v>
      </c>
      <c r="E47" s="1" t="s">
        <v>3</v>
      </c>
      <c r="F47" s="18">
        <v>4</v>
      </c>
      <c r="G47" s="12">
        <v>1</v>
      </c>
      <c r="H47" s="2" t="s">
        <v>3</v>
      </c>
      <c r="I47" s="13">
        <v>4</v>
      </c>
      <c r="J47" s="12">
        <v>0</v>
      </c>
      <c r="K47" s="2" t="s">
        <v>3</v>
      </c>
      <c r="L47" s="13">
        <v>1</v>
      </c>
      <c r="M47" s="12">
        <v>0</v>
      </c>
      <c r="N47" s="2" t="s">
        <v>3</v>
      </c>
      <c r="O47" s="13">
        <v>11</v>
      </c>
      <c r="P47" s="126"/>
      <c r="Q47" s="126"/>
      <c r="R47" s="126"/>
      <c r="S47" s="12">
        <v>0</v>
      </c>
      <c r="T47" s="2" t="s">
        <v>3</v>
      </c>
      <c r="U47" s="13">
        <v>4</v>
      </c>
      <c r="V47" s="88"/>
      <c r="W47" s="88"/>
      <c r="X47" s="88"/>
      <c r="Y47" s="88"/>
      <c r="Z47" s="88"/>
    </row>
    <row r="48" spans="1:26" ht="25.5" customHeight="1" x14ac:dyDescent="0.3">
      <c r="A48" s="125" t="s">
        <v>17</v>
      </c>
      <c r="B48" s="125"/>
      <c r="C48" s="125"/>
      <c r="D48" s="85" t="s">
        <v>39</v>
      </c>
      <c r="E48" s="86"/>
      <c r="F48" s="74">
        <v>0</v>
      </c>
      <c r="G48" s="85" t="s">
        <v>39</v>
      </c>
      <c r="H48" s="86"/>
      <c r="I48" s="74">
        <v>0</v>
      </c>
      <c r="J48" s="73" t="s">
        <v>42</v>
      </c>
      <c r="K48" s="73"/>
      <c r="L48" s="74">
        <v>1</v>
      </c>
      <c r="M48" s="85" t="s">
        <v>39</v>
      </c>
      <c r="N48" s="86"/>
      <c r="O48" s="74">
        <v>0</v>
      </c>
      <c r="P48" s="80" t="s">
        <v>40</v>
      </c>
      <c r="Q48" s="73"/>
      <c r="R48" s="74">
        <v>3</v>
      </c>
      <c r="S48" s="126" t="s">
        <v>2</v>
      </c>
      <c r="T48" s="126"/>
      <c r="U48" s="126"/>
      <c r="V48" s="88">
        <v>4</v>
      </c>
      <c r="W48" s="88">
        <v>6</v>
      </c>
      <c r="X48" s="88">
        <v>15</v>
      </c>
      <c r="Y48" s="88">
        <v>-9</v>
      </c>
      <c r="Z48" s="88">
        <v>5</v>
      </c>
    </row>
    <row r="49" spans="1:26" ht="25.5" customHeight="1" x14ac:dyDescent="0.3">
      <c r="A49" s="125"/>
      <c r="B49" s="125"/>
      <c r="C49" s="125"/>
      <c r="D49" s="86"/>
      <c r="E49" s="86"/>
      <c r="F49" s="74"/>
      <c r="G49" s="86"/>
      <c r="H49" s="86"/>
      <c r="I49" s="74"/>
      <c r="J49" s="73"/>
      <c r="K49" s="73"/>
      <c r="L49" s="74"/>
      <c r="M49" s="86"/>
      <c r="N49" s="86"/>
      <c r="O49" s="74"/>
      <c r="P49" s="73"/>
      <c r="Q49" s="73"/>
      <c r="R49" s="74"/>
      <c r="S49" s="126"/>
      <c r="T49" s="126"/>
      <c r="U49" s="126"/>
      <c r="V49" s="88"/>
      <c r="W49" s="88"/>
      <c r="X49" s="88"/>
      <c r="Y49" s="88"/>
      <c r="Z49" s="88"/>
    </row>
    <row r="50" spans="1:26" s="16" customFormat="1" ht="25.5" customHeight="1" x14ac:dyDescent="0.3">
      <c r="A50" s="125"/>
      <c r="B50" s="125"/>
      <c r="C50" s="125"/>
      <c r="D50" s="12">
        <v>0</v>
      </c>
      <c r="E50" s="2" t="s">
        <v>3</v>
      </c>
      <c r="F50" s="13">
        <v>1</v>
      </c>
      <c r="G50" s="17">
        <v>1</v>
      </c>
      <c r="H50" s="1" t="s">
        <v>3</v>
      </c>
      <c r="I50" s="18">
        <v>2</v>
      </c>
      <c r="J50" s="12">
        <v>1</v>
      </c>
      <c r="K50" s="2" t="s">
        <v>3</v>
      </c>
      <c r="L50" s="13">
        <v>1</v>
      </c>
      <c r="M50" s="17">
        <v>0</v>
      </c>
      <c r="N50" s="1" t="s">
        <v>3</v>
      </c>
      <c r="O50" s="18">
        <v>11</v>
      </c>
      <c r="P50" s="12">
        <v>4</v>
      </c>
      <c r="Q50" s="2" t="s">
        <v>3</v>
      </c>
      <c r="R50" s="13">
        <v>0</v>
      </c>
      <c r="S50" s="126"/>
      <c r="T50" s="126"/>
      <c r="U50" s="126"/>
      <c r="V50" s="88"/>
      <c r="W50" s="88"/>
      <c r="X50" s="88"/>
      <c r="Y50" s="88"/>
      <c r="Z50" s="88"/>
    </row>
  </sheetData>
  <mergeCells count="230">
    <mergeCell ref="Z45:Z47"/>
    <mergeCell ref="Z48:Z50"/>
    <mergeCell ref="V45:V47"/>
    <mergeCell ref="W45:W47"/>
    <mergeCell ref="X45:X47"/>
    <mergeCell ref="Y45:Y47"/>
    <mergeCell ref="V48:V50"/>
    <mergeCell ref="W48:W50"/>
    <mergeCell ref="X48:X50"/>
    <mergeCell ref="Y48:Y50"/>
    <mergeCell ref="Y23:Y25"/>
    <mergeCell ref="Z23:Z25"/>
    <mergeCell ref="V30:V32"/>
    <mergeCell ref="W30:W32"/>
    <mergeCell ref="X30:X32"/>
    <mergeCell ref="Y30:Y32"/>
    <mergeCell ref="V33:V35"/>
    <mergeCell ref="W33:W35"/>
    <mergeCell ref="X33:X35"/>
    <mergeCell ref="Y33:Y35"/>
    <mergeCell ref="Z30:Z32"/>
    <mergeCell ref="Z33:Z35"/>
    <mergeCell ref="Z36:Z38"/>
    <mergeCell ref="Z39:Z41"/>
    <mergeCell ref="Z42:Z44"/>
    <mergeCell ref="V36:V38"/>
    <mergeCell ref="W36:W38"/>
    <mergeCell ref="X36:X38"/>
    <mergeCell ref="Y36:Y38"/>
    <mergeCell ref="V39:V41"/>
    <mergeCell ref="W39:W41"/>
    <mergeCell ref="X39:X41"/>
    <mergeCell ref="Y39:Y41"/>
    <mergeCell ref="V42:V44"/>
    <mergeCell ref="W42:W44"/>
    <mergeCell ref="X42:X44"/>
    <mergeCell ref="Y42:Y44"/>
    <mergeCell ref="Y14:Y16"/>
    <mergeCell ref="Z14:Z16"/>
    <mergeCell ref="W17:W19"/>
    <mergeCell ref="X17:X19"/>
    <mergeCell ref="Y17:Y19"/>
    <mergeCell ref="Z17:Z19"/>
    <mergeCell ref="W20:W22"/>
    <mergeCell ref="X20:X22"/>
    <mergeCell ref="Y20:Y22"/>
    <mergeCell ref="Z20:Z22"/>
    <mergeCell ref="Y5:Y7"/>
    <mergeCell ref="Z5:Z7"/>
    <mergeCell ref="W8:W10"/>
    <mergeCell ref="X8:X10"/>
    <mergeCell ref="Y8:Y10"/>
    <mergeCell ref="Z8:Z10"/>
    <mergeCell ref="W11:W13"/>
    <mergeCell ref="X11:X13"/>
    <mergeCell ref="Y11:Y13"/>
    <mergeCell ref="Z11:Z13"/>
    <mergeCell ref="V5:V7"/>
    <mergeCell ref="V8:V10"/>
    <mergeCell ref="V11:V13"/>
    <mergeCell ref="V14:V16"/>
    <mergeCell ref="V17:V19"/>
    <mergeCell ref="V20:V22"/>
    <mergeCell ref="V23:V25"/>
    <mergeCell ref="W5:W7"/>
    <mergeCell ref="X5:X7"/>
    <mergeCell ref="W14:W16"/>
    <mergeCell ref="X14:X16"/>
    <mergeCell ref="W23:W25"/>
    <mergeCell ref="X23:X25"/>
    <mergeCell ref="L48:L49"/>
    <mergeCell ref="M48:N49"/>
    <mergeCell ref="O48:O49"/>
    <mergeCell ref="P48:Q49"/>
    <mergeCell ref="R48:R49"/>
    <mergeCell ref="S48:U50"/>
    <mergeCell ref="A48:C50"/>
    <mergeCell ref="D48:E49"/>
    <mergeCell ref="F48:F49"/>
    <mergeCell ref="G48:H49"/>
    <mergeCell ref="I48:I49"/>
    <mergeCell ref="J48:K49"/>
    <mergeCell ref="L45:L46"/>
    <mergeCell ref="M45:N46"/>
    <mergeCell ref="O45:O46"/>
    <mergeCell ref="P45:R47"/>
    <mergeCell ref="S45:T46"/>
    <mergeCell ref="U45:U46"/>
    <mergeCell ref="A45:C47"/>
    <mergeCell ref="D45:E46"/>
    <mergeCell ref="F45:F46"/>
    <mergeCell ref="G45:H46"/>
    <mergeCell ref="I45:I46"/>
    <mergeCell ref="J45:K46"/>
    <mergeCell ref="L42:L43"/>
    <mergeCell ref="M42:O44"/>
    <mergeCell ref="P42:Q43"/>
    <mergeCell ref="R42:R43"/>
    <mergeCell ref="S42:T43"/>
    <mergeCell ref="U42:U43"/>
    <mergeCell ref="A42:C44"/>
    <mergeCell ref="D42:E43"/>
    <mergeCell ref="F42:F43"/>
    <mergeCell ref="G42:H43"/>
    <mergeCell ref="I42:I43"/>
    <mergeCell ref="J42:K43"/>
    <mergeCell ref="M39:N40"/>
    <mergeCell ref="O39:O40"/>
    <mergeCell ref="P39:Q40"/>
    <mergeCell ref="R39:R40"/>
    <mergeCell ref="S39:T40"/>
    <mergeCell ref="U39:U40"/>
    <mergeCell ref="A39:C41"/>
    <mergeCell ref="D39:E40"/>
    <mergeCell ref="F39:F40"/>
    <mergeCell ref="G39:H40"/>
    <mergeCell ref="I39:I40"/>
    <mergeCell ref="J39:L41"/>
    <mergeCell ref="M36:N37"/>
    <mergeCell ref="O36:O37"/>
    <mergeCell ref="P36:Q37"/>
    <mergeCell ref="R36:R37"/>
    <mergeCell ref="S36:T37"/>
    <mergeCell ref="U36:U37"/>
    <mergeCell ref="A36:C38"/>
    <mergeCell ref="D36:E37"/>
    <mergeCell ref="F36:F37"/>
    <mergeCell ref="G36:I38"/>
    <mergeCell ref="J36:K37"/>
    <mergeCell ref="L36:L37"/>
    <mergeCell ref="M33:N34"/>
    <mergeCell ref="O33:O34"/>
    <mergeCell ref="P33:Q34"/>
    <mergeCell ref="R33:R34"/>
    <mergeCell ref="S33:T34"/>
    <mergeCell ref="U33:U34"/>
    <mergeCell ref="A33:C35"/>
    <mergeCell ref="D33:F35"/>
    <mergeCell ref="G33:H34"/>
    <mergeCell ref="I33:I34"/>
    <mergeCell ref="J33:K34"/>
    <mergeCell ref="L33:L34"/>
    <mergeCell ref="B27:T28"/>
    <mergeCell ref="A30:C32"/>
    <mergeCell ref="D30:F32"/>
    <mergeCell ref="G30:I32"/>
    <mergeCell ref="J30:L32"/>
    <mergeCell ref="M30:O32"/>
    <mergeCell ref="P30:R32"/>
    <mergeCell ref="S30:U32"/>
    <mergeCell ref="L23:L24"/>
    <mergeCell ref="M23:N24"/>
    <mergeCell ref="O23:O24"/>
    <mergeCell ref="P23:Q24"/>
    <mergeCell ref="R23:R24"/>
    <mergeCell ref="S23:U25"/>
    <mergeCell ref="A23:C25"/>
    <mergeCell ref="D23:E24"/>
    <mergeCell ref="F23:F24"/>
    <mergeCell ref="G23:H24"/>
    <mergeCell ref="I23:I24"/>
    <mergeCell ref="J23:K24"/>
    <mergeCell ref="L20:L21"/>
    <mergeCell ref="M20:N21"/>
    <mergeCell ref="O20:O21"/>
    <mergeCell ref="P20:R22"/>
    <mergeCell ref="S20:T21"/>
    <mergeCell ref="U20:U21"/>
    <mergeCell ref="A20:C22"/>
    <mergeCell ref="D20:E21"/>
    <mergeCell ref="F20:F21"/>
    <mergeCell ref="G20:H21"/>
    <mergeCell ref="I20:I21"/>
    <mergeCell ref="J20:K21"/>
    <mergeCell ref="L17:L18"/>
    <mergeCell ref="M17:O19"/>
    <mergeCell ref="P17:Q18"/>
    <mergeCell ref="R17:R18"/>
    <mergeCell ref="S17:T18"/>
    <mergeCell ref="U17:U18"/>
    <mergeCell ref="A17:C19"/>
    <mergeCell ref="D17:E18"/>
    <mergeCell ref="F17:F18"/>
    <mergeCell ref="G17:H18"/>
    <mergeCell ref="I17:I18"/>
    <mergeCell ref="J17:K18"/>
    <mergeCell ref="M14:N15"/>
    <mergeCell ref="O14:O15"/>
    <mergeCell ref="P14:Q15"/>
    <mergeCell ref="R14:R15"/>
    <mergeCell ref="S14:T15"/>
    <mergeCell ref="U14:U15"/>
    <mergeCell ref="A14:C16"/>
    <mergeCell ref="D14:E15"/>
    <mergeCell ref="F14:F15"/>
    <mergeCell ref="G14:H15"/>
    <mergeCell ref="I14:I15"/>
    <mergeCell ref="J14:L16"/>
    <mergeCell ref="M11:N12"/>
    <mergeCell ref="O11:O12"/>
    <mergeCell ref="P11:Q12"/>
    <mergeCell ref="R11:R12"/>
    <mergeCell ref="S11:T12"/>
    <mergeCell ref="U11:U12"/>
    <mergeCell ref="A11:C13"/>
    <mergeCell ref="D11:E12"/>
    <mergeCell ref="F11:F12"/>
    <mergeCell ref="G11:I13"/>
    <mergeCell ref="J11:K12"/>
    <mergeCell ref="L11:L12"/>
    <mergeCell ref="B2:T3"/>
    <mergeCell ref="A5:C7"/>
    <mergeCell ref="D5:F7"/>
    <mergeCell ref="G5:I7"/>
    <mergeCell ref="J5:L7"/>
    <mergeCell ref="M5:O7"/>
    <mergeCell ref="P5:R7"/>
    <mergeCell ref="S5:U7"/>
    <mergeCell ref="M8:N9"/>
    <mergeCell ref="O8:O9"/>
    <mergeCell ref="P8:Q9"/>
    <mergeCell ref="R8:R9"/>
    <mergeCell ref="S8:T9"/>
    <mergeCell ref="U8:U9"/>
    <mergeCell ref="A8:C10"/>
    <mergeCell ref="D8:F10"/>
    <mergeCell ref="G8:H9"/>
    <mergeCell ref="I8:I9"/>
    <mergeCell ref="J8:K9"/>
    <mergeCell ref="L8:L9"/>
  </mergeCells>
  <phoneticPr fontId="8"/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0"/>
  <sheetViews>
    <sheetView topLeftCell="A20" zoomScaleNormal="125" zoomScaleSheetLayoutView="100" workbookViewId="0">
      <selection activeCell="F28" sqref="F28"/>
    </sheetView>
  </sheetViews>
  <sheetFormatPr defaultRowHeight="21" customHeight="1" x14ac:dyDescent="0.3"/>
  <cols>
    <col min="1" max="1" width="5.88671875" customWidth="1"/>
    <col min="2" max="2" width="11.6640625" customWidth="1"/>
    <col min="3" max="3" width="11" customWidth="1"/>
    <col min="4" max="4" width="17" customWidth="1"/>
    <col min="5" max="5" width="7.6640625" style="11" customWidth="1"/>
    <col min="6" max="7" width="7.6640625" customWidth="1"/>
    <col min="8" max="8" width="17.5546875" customWidth="1"/>
    <col min="9" max="9" width="8.5546875" customWidth="1"/>
  </cols>
  <sheetData>
    <row r="2" spans="1:8" ht="21" customHeight="1" x14ac:dyDescent="0.3">
      <c r="A2" s="4" t="s">
        <v>31</v>
      </c>
      <c r="B2" s="4" t="s">
        <v>32</v>
      </c>
      <c r="C2" s="4" t="s">
        <v>33</v>
      </c>
      <c r="D2" s="4" t="s">
        <v>34</v>
      </c>
      <c r="F2" s="4" t="s">
        <v>35</v>
      </c>
      <c r="G2" s="9"/>
      <c r="H2" s="4" t="s">
        <v>36</v>
      </c>
    </row>
    <row r="3" spans="1:8" ht="21" customHeight="1" x14ac:dyDescent="0.3">
      <c r="A3">
        <v>1</v>
      </c>
      <c r="B3" s="7">
        <v>43379</v>
      </c>
      <c r="C3" t="s">
        <v>50</v>
      </c>
      <c r="D3" s="6" t="s">
        <v>1</v>
      </c>
      <c r="E3" s="10"/>
      <c r="F3" s="4" t="s">
        <v>35</v>
      </c>
      <c r="G3" s="9"/>
      <c r="H3" s="6" t="s">
        <v>4</v>
      </c>
    </row>
    <row r="4" spans="1:8" ht="21" customHeight="1" x14ac:dyDescent="0.3">
      <c r="A4">
        <v>2</v>
      </c>
      <c r="B4" s="7">
        <v>43260</v>
      </c>
      <c r="C4" t="s">
        <v>41</v>
      </c>
      <c r="D4" t="str">
        <f>D3</f>
        <v>市川真間DSC　A</v>
      </c>
      <c r="E4" s="11">
        <v>0</v>
      </c>
      <c r="F4" s="4" t="s">
        <v>35</v>
      </c>
      <c r="G4" s="9">
        <v>5</v>
      </c>
      <c r="H4" s="6" t="s">
        <v>5</v>
      </c>
    </row>
    <row r="5" spans="1:8" ht="21" customHeight="1" x14ac:dyDescent="0.3">
      <c r="A5">
        <v>3</v>
      </c>
      <c r="B5" s="7">
        <v>43309</v>
      </c>
      <c r="C5" t="s">
        <v>49</v>
      </c>
      <c r="D5" t="str">
        <f t="shared" ref="D5:D7" si="0">D4</f>
        <v>市川真間DSC　A</v>
      </c>
      <c r="E5" s="11">
        <v>2</v>
      </c>
      <c r="F5" s="4" t="s">
        <v>35</v>
      </c>
      <c r="G5" s="9">
        <v>4</v>
      </c>
      <c r="H5" s="6" t="s">
        <v>7</v>
      </c>
    </row>
    <row r="6" spans="1:8" ht="21" customHeight="1" x14ac:dyDescent="0.3">
      <c r="A6">
        <v>4</v>
      </c>
      <c r="B6" s="7">
        <v>43309</v>
      </c>
      <c r="C6" t="s">
        <v>49</v>
      </c>
      <c r="D6" t="str">
        <f t="shared" si="0"/>
        <v>市川真間DSC　A</v>
      </c>
      <c r="E6" s="11">
        <v>2</v>
      </c>
      <c r="F6" s="4" t="s">
        <v>35</v>
      </c>
      <c r="G6" s="9">
        <v>8</v>
      </c>
      <c r="H6" s="6" t="s">
        <v>8</v>
      </c>
    </row>
    <row r="7" spans="1:8" ht="21" customHeight="1" x14ac:dyDescent="0.3">
      <c r="A7">
        <v>5</v>
      </c>
      <c r="B7" s="7">
        <v>43260</v>
      </c>
      <c r="C7" t="s">
        <v>41</v>
      </c>
      <c r="D7" t="str">
        <f t="shared" si="0"/>
        <v>市川真間DSC　A</v>
      </c>
      <c r="E7" s="11">
        <v>1</v>
      </c>
      <c r="F7" s="4" t="s">
        <v>35</v>
      </c>
      <c r="G7" s="9">
        <v>1</v>
      </c>
      <c r="H7" s="6" t="s">
        <v>9</v>
      </c>
    </row>
    <row r="8" spans="1:8" ht="21" customHeight="1" x14ac:dyDescent="0.3">
      <c r="A8">
        <v>6</v>
      </c>
      <c r="B8" s="7">
        <v>43233</v>
      </c>
      <c r="C8" t="s">
        <v>6</v>
      </c>
      <c r="D8" t="str">
        <f>H3</f>
        <v>海神スポーツ</v>
      </c>
      <c r="E8" s="11">
        <v>1</v>
      </c>
      <c r="F8" s="4" t="s">
        <v>35</v>
      </c>
      <c r="G8" s="9">
        <v>0</v>
      </c>
      <c r="H8" t="str">
        <f>H4</f>
        <v>中国分LW</v>
      </c>
    </row>
    <row r="9" spans="1:8" ht="21" customHeight="1" x14ac:dyDescent="0.3">
      <c r="A9">
        <v>7</v>
      </c>
      <c r="B9" s="7">
        <v>43233</v>
      </c>
      <c r="C9" t="s">
        <v>6</v>
      </c>
      <c r="D9" t="str">
        <f>H3</f>
        <v>海神スポーツ</v>
      </c>
      <c r="E9" s="11">
        <v>2</v>
      </c>
      <c r="F9" s="4" t="s">
        <v>35</v>
      </c>
      <c r="G9" s="9">
        <v>0</v>
      </c>
      <c r="H9" t="str">
        <f>H5</f>
        <v>新浜FC</v>
      </c>
    </row>
    <row r="10" spans="1:8" ht="21" customHeight="1" x14ac:dyDescent="0.3">
      <c r="A10">
        <v>8</v>
      </c>
      <c r="B10" s="7">
        <v>43372</v>
      </c>
      <c r="C10" t="s">
        <v>49</v>
      </c>
      <c r="D10" t="str">
        <f>H3</f>
        <v>海神スポーツ</v>
      </c>
      <c r="F10" s="4" t="s">
        <v>35</v>
      </c>
      <c r="G10" s="9"/>
      <c r="H10" t="str">
        <f>H6</f>
        <v>FC八幡ビーバーズ</v>
      </c>
    </row>
    <row r="11" spans="1:8" ht="21" customHeight="1" x14ac:dyDescent="0.3">
      <c r="A11">
        <v>9</v>
      </c>
      <c r="B11" s="7">
        <v>43281</v>
      </c>
      <c r="C11" t="s">
        <v>43</v>
      </c>
      <c r="D11" t="str">
        <f>H3</f>
        <v>海神スポーツ</v>
      </c>
      <c r="E11" s="11">
        <v>3</v>
      </c>
      <c r="F11" s="4" t="s">
        <v>35</v>
      </c>
      <c r="G11" s="9">
        <v>1</v>
      </c>
      <c r="H11" t="str">
        <f>H7</f>
        <v>船橋法典FC</v>
      </c>
    </row>
    <row r="12" spans="1:8" ht="21" customHeight="1" x14ac:dyDescent="0.3">
      <c r="A12">
        <v>10</v>
      </c>
      <c r="B12" s="7">
        <v>43233</v>
      </c>
      <c r="C12" t="s">
        <v>6</v>
      </c>
      <c r="D12" t="str">
        <f>H4</f>
        <v>中国分LW</v>
      </c>
      <c r="E12" s="11">
        <v>4</v>
      </c>
      <c r="F12" s="4" t="s">
        <v>35</v>
      </c>
      <c r="G12" s="9">
        <v>0</v>
      </c>
      <c r="H12" t="str">
        <f>H5</f>
        <v>新浜FC</v>
      </c>
    </row>
    <row r="13" spans="1:8" ht="21" customHeight="1" x14ac:dyDescent="0.3">
      <c r="A13">
        <v>11</v>
      </c>
      <c r="B13" s="7">
        <v>43379</v>
      </c>
      <c r="C13" t="s">
        <v>50</v>
      </c>
      <c r="D13" t="str">
        <f>H4</f>
        <v>中国分LW</v>
      </c>
      <c r="F13" s="4" t="s">
        <v>35</v>
      </c>
      <c r="G13" s="9"/>
      <c r="H13" t="str">
        <f>H6</f>
        <v>FC八幡ビーバーズ</v>
      </c>
    </row>
    <row r="14" spans="1:8" ht="21" customHeight="1" x14ac:dyDescent="0.3">
      <c r="A14">
        <v>12</v>
      </c>
      <c r="B14" s="7">
        <v>43260</v>
      </c>
      <c r="C14" t="s">
        <v>41</v>
      </c>
      <c r="D14" t="str">
        <f>H4</f>
        <v>中国分LW</v>
      </c>
      <c r="E14" s="11">
        <v>2</v>
      </c>
      <c r="F14" s="4" t="s">
        <v>35</v>
      </c>
      <c r="G14" s="9">
        <v>0</v>
      </c>
      <c r="H14" t="str">
        <f>H7</f>
        <v>船橋法典FC</v>
      </c>
    </row>
    <row r="15" spans="1:8" ht="21" customHeight="1" x14ac:dyDescent="0.3">
      <c r="A15">
        <v>13</v>
      </c>
      <c r="B15" s="7">
        <v>43309</v>
      </c>
      <c r="C15" t="s">
        <v>49</v>
      </c>
      <c r="D15" t="str">
        <f>H5</f>
        <v>新浜FC</v>
      </c>
      <c r="E15" s="16">
        <v>1</v>
      </c>
      <c r="F15" s="4" t="s">
        <v>35</v>
      </c>
      <c r="G15" s="9">
        <v>4</v>
      </c>
      <c r="H15" t="str">
        <f>H6</f>
        <v>FC八幡ビーバーズ</v>
      </c>
    </row>
    <row r="16" spans="1:8" ht="21" customHeight="1" x14ac:dyDescent="0.3">
      <c r="A16">
        <v>14</v>
      </c>
      <c r="B16" s="7">
        <v>43281</v>
      </c>
      <c r="C16" t="s">
        <v>43</v>
      </c>
      <c r="D16" t="str">
        <f>H5</f>
        <v>新浜FC</v>
      </c>
      <c r="E16" s="11">
        <v>1</v>
      </c>
      <c r="F16" s="4" t="s">
        <v>35</v>
      </c>
      <c r="G16" s="9">
        <v>0</v>
      </c>
      <c r="H16" t="str">
        <f>H7</f>
        <v>船橋法典FC</v>
      </c>
    </row>
    <row r="17" spans="1:8" ht="21" customHeight="1" x14ac:dyDescent="0.3">
      <c r="A17">
        <v>15</v>
      </c>
      <c r="B17" s="7">
        <v>43372</v>
      </c>
      <c r="C17" t="s">
        <v>49</v>
      </c>
      <c r="D17" t="str">
        <f>H6</f>
        <v>FC八幡ビーバーズ</v>
      </c>
      <c r="F17" s="4" t="s">
        <v>35</v>
      </c>
      <c r="G17" s="9"/>
      <c r="H17" t="str">
        <f>H7</f>
        <v>船橋法典FC</v>
      </c>
    </row>
    <row r="18" spans="1:8" ht="21" customHeight="1" x14ac:dyDescent="0.3">
      <c r="A18">
        <v>16</v>
      </c>
    </row>
    <row r="19" spans="1:8" ht="21" customHeight="1" x14ac:dyDescent="0.3">
      <c r="A19">
        <v>17</v>
      </c>
    </row>
    <row r="20" spans="1:8" ht="21" customHeight="1" x14ac:dyDescent="0.3">
      <c r="A20">
        <v>18</v>
      </c>
    </row>
    <row r="21" spans="1:8" ht="21" customHeight="1" x14ac:dyDescent="0.3">
      <c r="A21">
        <v>19</v>
      </c>
    </row>
    <row r="22" spans="1:8" ht="21" customHeight="1" x14ac:dyDescent="0.3">
      <c r="A22">
        <v>20</v>
      </c>
    </row>
    <row r="23" spans="1:8" ht="21" customHeight="1" x14ac:dyDescent="0.3">
      <c r="A23">
        <v>21</v>
      </c>
    </row>
    <row r="25" spans="1:8" ht="21" customHeight="1" x14ac:dyDescent="0.3">
      <c r="A25" s="4" t="s">
        <v>31</v>
      </c>
      <c r="B25" s="4" t="s">
        <v>32</v>
      </c>
      <c r="C25" s="4" t="s">
        <v>33</v>
      </c>
      <c r="D25" s="4" t="s">
        <v>34</v>
      </c>
      <c r="F25" s="4" t="s">
        <v>35</v>
      </c>
      <c r="G25" s="9"/>
      <c r="H25" s="4" t="s">
        <v>36</v>
      </c>
    </row>
    <row r="26" spans="1:8" ht="21" customHeight="1" x14ac:dyDescent="0.3">
      <c r="A26">
        <v>1</v>
      </c>
      <c r="B26" s="7">
        <v>43275</v>
      </c>
      <c r="C26" t="s">
        <v>45</v>
      </c>
      <c r="D26" s="6" t="s">
        <v>11</v>
      </c>
      <c r="E26" s="10">
        <v>5</v>
      </c>
      <c r="F26" s="4" t="s">
        <v>35</v>
      </c>
      <c r="G26" s="9">
        <v>0</v>
      </c>
      <c r="H26" s="6" t="s">
        <v>12</v>
      </c>
    </row>
    <row r="27" spans="1:8" ht="21" customHeight="1" x14ac:dyDescent="0.3">
      <c r="A27">
        <v>2</v>
      </c>
      <c r="B27" s="7">
        <v>43360</v>
      </c>
      <c r="C27" t="s">
        <v>45</v>
      </c>
      <c r="D27" t="str">
        <f>D26</f>
        <v>市川真間DSC　B</v>
      </c>
      <c r="E27" s="11">
        <v>1</v>
      </c>
      <c r="F27" s="4" t="s">
        <v>35</v>
      </c>
      <c r="G27" s="9">
        <v>1</v>
      </c>
      <c r="H27" s="6" t="s">
        <v>13</v>
      </c>
    </row>
    <row r="28" spans="1:8" ht="21" customHeight="1" x14ac:dyDescent="0.3">
      <c r="A28">
        <v>3</v>
      </c>
      <c r="B28" s="7">
        <v>43261</v>
      </c>
      <c r="C28" t="s">
        <v>47</v>
      </c>
      <c r="D28" t="str">
        <f t="shared" ref="D28:D30" si="1">D27</f>
        <v>市川真間DSC　B</v>
      </c>
      <c r="E28" s="11">
        <v>0</v>
      </c>
      <c r="F28" s="4" t="s">
        <v>35</v>
      </c>
      <c r="G28" s="9">
        <v>5</v>
      </c>
      <c r="H28" s="6" t="s">
        <v>14</v>
      </c>
    </row>
    <row r="29" spans="1:8" ht="21" customHeight="1" x14ac:dyDescent="0.3">
      <c r="A29">
        <v>4</v>
      </c>
      <c r="B29" s="7">
        <v>43360</v>
      </c>
      <c r="C29" t="s">
        <v>45</v>
      </c>
      <c r="D29" t="str">
        <f t="shared" si="1"/>
        <v>市川真間DSC　B</v>
      </c>
      <c r="E29" s="11">
        <v>4</v>
      </c>
      <c r="F29" s="4" t="s">
        <v>35</v>
      </c>
      <c r="G29" s="9">
        <v>1</v>
      </c>
      <c r="H29" s="6" t="s">
        <v>15</v>
      </c>
    </row>
    <row r="30" spans="1:8" ht="21" customHeight="1" x14ac:dyDescent="0.3">
      <c r="A30">
        <v>5</v>
      </c>
      <c r="B30" s="7">
        <v>43233</v>
      </c>
      <c r="C30" t="s">
        <v>6</v>
      </c>
      <c r="D30" t="str">
        <f t="shared" si="1"/>
        <v>市川真間DSC　B</v>
      </c>
      <c r="E30" s="11">
        <v>1</v>
      </c>
      <c r="F30" s="4" t="s">
        <v>35</v>
      </c>
      <c r="G30" s="9">
        <v>0</v>
      </c>
      <c r="H30" s="6" t="s">
        <v>17</v>
      </c>
    </row>
    <row r="31" spans="1:8" ht="21" customHeight="1" x14ac:dyDescent="0.3">
      <c r="A31">
        <v>6</v>
      </c>
      <c r="B31" s="7">
        <v>43360</v>
      </c>
      <c r="C31" t="s">
        <v>45</v>
      </c>
      <c r="D31" t="str">
        <f>H26</f>
        <v>フッチSC</v>
      </c>
      <c r="E31" s="11">
        <v>0</v>
      </c>
      <c r="F31" s="4" t="s">
        <v>35</v>
      </c>
      <c r="G31" s="9">
        <v>2</v>
      </c>
      <c r="H31" t="str">
        <f>H27</f>
        <v>行田東FC</v>
      </c>
    </row>
    <row r="32" spans="1:8" ht="21" customHeight="1" x14ac:dyDescent="0.3">
      <c r="A32">
        <v>7</v>
      </c>
      <c r="B32" s="7">
        <v>43281</v>
      </c>
      <c r="C32" t="s">
        <v>45</v>
      </c>
      <c r="D32" t="str">
        <f>H26</f>
        <v>フッチSC</v>
      </c>
      <c r="E32" s="11">
        <v>0</v>
      </c>
      <c r="F32" s="4" t="s">
        <v>35</v>
      </c>
      <c r="G32" s="9">
        <v>4</v>
      </c>
      <c r="H32" t="str">
        <f>H28</f>
        <v>FC鬼高</v>
      </c>
    </row>
    <row r="33" spans="1:8" ht="21" customHeight="1" x14ac:dyDescent="0.3">
      <c r="A33">
        <v>8</v>
      </c>
      <c r="B33" s="7">
        <v>43281</v>
      </c>
      <c r="C33" t="s">
        <v>45</v>
      </c>
      <c r="D33" t="str">
        <f>H26</f>
        <v>フッチSC</v>
      </c>
      <c r="E33" s="11">
        <v>4</v>
      </c>
      <c r="F33" s="4" t="s">
        <v>35</v>
      </c>
      <c r="G33" s="9">
        <v>1</v>
      </c>
      <c r="H33" t="str">
        <f>H29</f>
        <v>市川中央LK</v>
      </c>
    </row>
    <row r="34" spans="1:8" ht="21" customHeight="1" x14ac:dyDescent="0.3">
      <c r="A34">
        <v>9</v>
      </c>
      <c r="B34" s="7">
        <v>43275</v>
      </c>
      <c r="C34" t="s">
        <v>45</v>
      </c>
      <c r="D34" t="str">
        <f>H26</f>
        <v>フッチSC</v>
      </c>
      <c r="E34" s="11">
        <v>2</v>
      </c>
      <c r="F34" s="4" t="s">
        <v>35</v>
      </c>
      <c r="G34" s="9">
        <v>1</v>
      </c>
      <c r="H34" t="str">
        <f>H30</f>
        <v>FC平田</v>
      </c>
    </row>
    <row r="35" spans="1:8" ht="21" customHeight="1" x14ac:dyDescent="0.3">
      <c r="A35">
        <v>10</v>
      </c>
      <c r="B35" s="7">
        <v>43310</v>
      </c>
      <c r="C35" t="s">
        <v>48</v>
      </c>
      <c r="D35" t="str">
        <f>H27</f>
        <v>行田東FC</v>
      </c>
      <c r="E35" s="11">
        <v>1</v>
      </c>
      <c r="F35" s="4" t="s">
        <v>35</v>
      </c>
      <c r="G35" s="9">
        <v>2</v>
      </c>
      <c r="H35" t="str">
        <f>H28</f>
        <v>FC鬼高</v>
      </c>
    </row>
    <row r="36" spans="1:8" ht="21" customHeight="1" x14ac:dyDescent="0.3">
      <c r="A36">
        <v>11</v>
      </c>
      <c r="B36" s="7">
        <v>43261</v>
      </c>
      <c r="C36" t="s">
        <v>16</v>
      </c>
      <c r="D36" t="str">
        <f>H27</f>
        <v>行田東FC</v>
      </c>
      <c r="E36" s="11">
        <v>1</v>
      </c>
      <c r="F36" s="4" t="s">
        <v>35</v>
      </c>
      <c r="G36" s="9">
        <v>0</v>
      </c>
      <c r="H36" t="str">
        <f>H29</f>
        <v>市川中央LK</v>
      </c>
    </row>
    <row r="37" spans="1:8" ht="21" customHeight="1" x14ac:dyDescent="0.3">
      <c r="A37">
        <v>12</v>
      </c>
      <c r="B37" s="7">
        <v>43261</v>
      </c>
      <c r="C37" t="s">
        <v>16</v>
      </c>
      <c r="D37" t="str">
        <f>H27</f>
        <v>行田東FC</v>
      </c>
      <c r="E37" s="11">
        <v>1</v>
      </c>
      <c r="F37" s="4" t="s">
        <v>35</v>
      </c>
      <c r="G37" s="9">
        <v>1</v>
      </c>
      <c r="H37" t="str">
        <f>H30</f>
        <v>FC平田</v>
      </c>
    </row>
    <row r="38" spans="1:8" ht="21" customHeight="1" x14ac:dyDescent="0.3">
      <c r="A38">
        <v>13</v>
      </c>
      <c r="B38" s="7">
        <v>43281</v>
      </c>
      <c r="C38" t="s">
        <v>45</v>
      </c>
      <c r="D38" t="str">
        <f>H28</f>
        <v>FC鬼高</v>
      </c>
      <c r="E38" s="11">
        <v>11</v>
      </c>
      <c r="F38" s="4" t="s">
        <v>35</v>
      </c>
      <c r="G38" s="9">
        <v>0</v>
      </c>
      <c r="H38" t="str">
        <f>H29</f>
        <v>市川中央LK</v>
      </c>
    </row>
    <row r="39" spans="1:8" ht="21" customHeight="1" x14ac:dyDescent="0.3">
      <c r="A39">
        <v>14</v>
      </c>
      <c r="B39" s="7">
        <v>43310</v>
      </c>
      <c r="C39" t="s">
        <v>48</v>
      </c>
      <c r="D39" t="str">
        <f>H28</f>
        <v>FC鬼高</v>
      </c>
      <c r="E39" s="11">
        <v>11</v>
      </c>
      <c r="F39" s="4" t="s">
        <v>35</v>
      </c>
      <c r="G39" s="9">
        <v>0</v>
      </c>
      <c r="H39" t="str">
        <f>H30</f>
        <v>FC平田</v>
      </c>
    </row>
    <row r="40" spans="1:8" ht="21" customHeight="1" x14ac:dyDescent="0.3">
      <c r="A40">
        <v>15</v>
      </c>
      <c r="B40" s="7">
        <v>43261</v>
      </c>
      <c r="C40" t="s">
        <v>16</v>
      </c>
      <c r="D40" t="str">
        <f>H29</f>
        <v>市川中央LK</v>
      </c>
      <c r="E40" s="11">
        <v>0</v>
      </c>
      <c r="F40" s="4" t="s">
        <v>35</v>
      </c>
      <c r="G40" s="9">
        <v>4</v>
      </c>
      <c r="H40" t="str">
        <f>H30</f>
        <v>FC平田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３年生 </vt:lpstr>
      <vt:lpstr>3年生日程</vt:lpstr>
      <vt:lpstr>2年生</vt:lpstr>
      <vt:lpstr>2年生日程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shibayama4880@outlook.jp</dc:creator>
  <cp:lastModifiedBy>正田新二</cp:lastModifiedBy>
  <dcterms:created xsi:type="dcterms:W3CDTF">2018-05-01T09:24:21Z</dcterms:created>
  <dcterms:modified xsi:type="dcterms:W3CDTF">2018-11-12T14:25:47Z</dcterms:modified>
</cp:coreProperties>
</file>