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孝嘉\Documents\Excel\六実サッカークラブ\"/>
    </mc:Choice>
  </mc:AlternateContent>
  <bookViews>
    <workbookView xWindow="0" yWindow="0" windowWidth="19995" windowHeight="9510" activeTab="4"/>
  </bookViews>
  <sheets>
    <sheet name="表紙" sheetId="9" r:id="rId1"/>
    <sheet name="大会要綱" sheetId="3" r:id="rId2"/>
    <sheet name="進行表" sheetId="4" r:id="rId3"/>
    <sheet name="招待チーム" sheetId="10" r:id="rId4"/>
    <sheet name="１年生" sheetId="6" r:id="rId5"/>
    <sheet name="２年生" sheetId="7" r:id="rId6"/>
    <sheet name="ルール" sheetId="11" r:id="rId7"/>
    <sheet name="フィールド" sheetId="12" r:id="rId8"/>
    <sheet name="配置図" sheetId="20" r:id="rId9"/>
  </sheets>
  <definedNames>
    <definedName name="_xlnm.Print_Area" localSheetId="4">'１年生'!$A$1:$V$52</definedName>
    <definedName name="_xlnm.Print_Area" localSheetId="5">'２年生'!$A$1:$V$52</definedName>
  </definedNames>
  <calcPr calcId="152511"/>
</workbook>
</file>

<file path=xl/calcChain.xml><?xml version="1.0" encoding="utf-8"?>
<calcChain xmlns="http://schemas.openxmlformats.org/spreadsheetml/2006/main">
  <c r="J52" i="7" l="1"/>
  <c r="I52" i="7"/>
  <c r="J51" i="7"/>
  <c r="I51" i="7"/>
  <c r="J49" i="7"/>
  <c r="I49" i="7"/>
  <c r="J48" i="7"/>
  <c r="I48" i="7"/>
  <c r="J46" i="7"/>
  <c r="I46" i="7"/>
  <c r="J45" i="7"/>
  <c r="I45" i="7"/>
  <c r="J43" i="7"/>
  <c r="I43" i="7"/>
  <c r="J42" i="7"/>
  <c r="I42" i="7"/>
  <c r="J40" i="7"/>
  <c r="I40" i="7"/>
  <c r="J39" i="7"/>
  <c r="I39" i="7"/>
  <c r="J37" i="7"/>
  <c r="J36" i="7"/>
  <c r="J35" i="7"/>
  <c r="I38" i="7" s="1"/>
  <c r="J38" i="7" s="1"/>
  <c r="I41" i="7" s="1"/>
  <c r="J41" i="7" s="1"/>
  <c r="I44" i="7" s="1"/>
  <c r="J44" i="7" s="1"/>
  <c r="I47" i="7" s="1"/>
  <c r="J47" i="7" s="1"/>
  <c r="I50" i="7" s="1"/>
  <c r="J50" i="7" s="1"/>
  <c r="J34" i="7"/>
  <c r="I34" i="7"/>
  <c r="J33" i="7"/>
  <c r="J31" i="7"/>
  <c r="I31" i="7"/>
  <c r="J30" i="7"/>
  <c r="J28" i="7"/>
  <c r="I28" i="7"/>
  <c r="J27" i="7"/>
  <c r="J25" i="7"/>
  <c r="I25" i="7"/>
  <c r="J24" i="7"/>
  <c r="J22" i="7"/>
  <c r="I22" i="7"/>
  <c r="J21" i="7"/>
  <c r="J19" i="7"/>
  <c r="I19" i="7"/>
  <c r="J18" i="7"/>
  <c r="J16" i="7"/>
  <c r="I16" i="7"/>
  <c r="J15" i="7"/>
  <c r="J13" i="7"/>
  <c r="I13" i="7"/>
  <c r="J12" i="7"/>
  <c r="J10" i="7"/>
  <c r="I10" i="7"/>
  <c r="J9" i="7"/>
  <c r="J7" i="7"/>
  <c r="J6" i="7"/>
  <c r="J5" i="7"/>
  <c r="I8" i="7" s="1"/>
  <c r="J8" i="7" s="1"/>
  <c r="I11" i="7" s="1"/>
  <c r="J11" i="7" s="1"/>
  <c r="I14" i="7" s="1"/>
  <c r="J14" i="7" s="1"/>
  <c r="I17" i="7" s="1"/>
  <c r="J17" i="7" s="1"/>
  <c r="I20" i="7" s="1"/>
  <c r="J20" i="7" s="1"/>
  <c r="I23" i="7" s="1"/>
  <c r="J23" i="7" s="1"/>
  <c r="I26" i="7" s="1"/>
  <c r="J26" i="7" s="1"/>
  <c r="I29" i="7" s="1"/>
  <c r="J29" i="7" s="1"/>
  <c r="I32" i="7" s="1"/>
  <c r="J32" i="7" s="1"/>
  <c r="J52" i="6"/>
  <c r="I52" i="6"/>
  <c r="J51" i="6"/>
  <c r="I51" i="6"/>
  <c r="J49" i="6"/>
  <c r="I49" i="6"/>
  <c r="J48" i="6"/>
  <c r="I48" i="6"/>
  <c r="J46" i="6"/>
  <c r="I46" i="6"/>
  <c r="J45" i="6"/>
  <c r="I45" i="6"/>
  <c r="J43" i="6"/>
  <c r="I43" i="6"/>
  <c r="J42" i="6"/>
  <c r="I42" i="6"/>
  <c r="J40" i="6"/>
  <c r="I40" i="6"/>
  <c r="J39" i="6"/>
  <c r="I39" i="6"/>
  <c r="J37" i="6"/>
  <c r="J36" i="6"/>
  <c r="J35" i="6"/>
  <c r="I38" i="6" s="1"/>
  <c r="J38" i="6" s="1"/>
  <c r="I41" i="6" s="1"/>
  <c r="J41" i="6" s="1"/>
  <c r="I44" i="6" s="1"/>
  <c r="J44" i="6" s="1"/>
  <c r="I47" i="6" s="1"/>
  <c r="J47" i="6" s="1"/>
  <c r="I50" i="6" s="1"/>
  <c r="J50" i="6" s="1"/>
  <c r="J5" i="6"/>
  <c r="I8" i="6" s="1"/>
  <c r="J8" i="6" s="1"/>
  <c r="I11" i="6" s="1"/>
  <c r="J11" i="6" s="1"/>
  <c r="I14" i="6" s="1"/>
  <c r="J14" i="6" s="1"/>
  <c r="I17" i="6" s="1"/>
  <c r="J17" i="6" s="1"/>
  <c r="I20" i="6" s="1"/>
  <c r="J20" i="6" s="1"/>
  <c r="I23" i="6" s="1"/>
  <c r="J23" i="6" s="1"/>
  <c r="I26" i="6" s="1"/>
  <c r="J26" i="6" s="1"/>
  <c r="I29" i="6" s="1"/>
  <c r="J29" i="6" s="1"/>
  <c r="I32" i="6" s="1"/>
  <c r="J32" i="6" s="1"/>
  <c r="J6" i="6"/>
  <c r="J7" i="6"/>
  <c r="I9" i="6"/>
  <c r="J9" i="6"/>
  <c r="I10" i="6"/>
  <c r="J10" i="6"/>
  <c r="I12" i="6"/>
  <c r="J12" i="6"/>
  <c r="I13" i="6"/>
  <c r="J13" i="6"/>
  <c r="I15" i="6"/>
  <c r="J15" i="6"/>
  <c r="I16" i="6"/>
  <c r="J16" i="6"/>
  <c r="I18" i="6"/>
  <c r="J18" i="6"/>
  <c r="I19" i="6"/>
  <c r="J19" i="6"/>
  <c r="I21" i="6"/>
  <c r="J21" i="6"/>
  <c r="I22" i="6"/>
  <c r="J22" i="6"/>
  <c r="I24" i="6"/>
  <c r="J24" i="6"/>
  <c r="I25" i="6"/>
  <c r="J25" i="6"/>
  <c r="I27" i="6"/>
  <c r="J27" i="6"/>
  <c r="I28" i="6"/>
  <c r="J28" i="6"/>
  <c r="I30" i="6"/>
  <c r="J30" i="6"/>
  <c r="I31" i="6"/>
  <c r="J31" i="6"/>
  <c r="I33" i="6"/>
  <c r="J33" i="6"/>
  <c r="I34" i="6"/>
  <c r="J34" i="6"/>
  <c r="L5" i="6"/>
  <c r="N5" i="6"/>
  <c r="O5" i="6"/>
  <c r="P5" i="6"/>
  <c r="R5" i="6"/>
  <c r="S5" i="6"/>
  <c r="T5" i="6"/>
  <c r="V5" i="6"/>
  <c r="W5" i="6"/>
  <c r="W50" i="7"/>
  <c r="W47" i="7"/>
  <c r="W44" i="7"/>
  <c r="W41" i="7"/>
  <c r="W38" i="7"/>
  <c r="W35" i="7"/>
  <c r="S50" i="7"/>
  <c r="S47" i="7"/>
  <c r="S44" i="7"/>
  <c r="S41" i="7"/>
  <c r="S38" i="7"/>
  <c r="S35" i="7"/>
  <c r="O50" i="7"/>
  <c r="O47" i="7"/>
  <c r="O44" i="7"/>
  <c r="O41" i="7"/>
  <c r="O38" i="7"/>
  <c r="O35" i="7"/>
  <c r="W47" i="6"/>
  <c r="W41" i="6"/>
  <c r="W35" i="6"/>
  <c r="S50" i="6"/>
  <c r="S47" i="6"/>
  <c r="S44" i="6"/>
  <c r="S41" i="6"/>
  <c r="S38" i="6"/>
  <c r="S35" i="6"/>
  <c r="O50" i="6"/>
  <c r="O44" i="6"/>
  <c r="O38" i="6"/>
  <c r="O47" i="6"/>
  <c r="O41" i="6"/>
  <c r="O35" i="6"/>
  <c r="W32" i="6"/>
  <c r="W29" i="6"/>
  <c r="W26" i="6"/>
  <c r="W23" i="6"/>
  <c r="W20" i="6"/>
  <c r="W17" i="6"/>
  <c r="W14" i="6"/>
  <c r="W11" i="6"/>
  <c r="W8" i="6"/>
  <c r="S32" i="6"/>
  <c r="S29" i="6"/>
  <c r="S23" i="6"/>
  <c r="S20" i="6"/>
  <c r="S14" i="6"/>
  <c r="S11" i="6"/>
  <c r="S8" i="6"/>
  <c r="O32" i="6"/>
  <c r="O23" i="6"/>
  <c r="O29" i="6"/>
  <c r="O26" i="6"/>
  <c r="O20" i="6"/>
  <c r="O17" i="6"/>
  <c r="O14" i="6"/>
  <c r="O11" i="6"/>
  <c r="O8" i="6"/>
  <c r="A10" i="6"/>
  <c r="A9" i="6"/>
  <c r="B5" i="6"/>
  <c r="F5" i="6" l="1"/>
  <c r="F5" i="7" l="1"/>
  <c r="B19" i="7"/>
  <c r="B5" i="7"/>
  <c r="N26" i="7" l="1"/>
  <c r="N11" i="7" l="1"/>
  <c r="O14" i="7" s="1"/>
  <c r="N17" i="7"/>
  <c r="N32" i="7"/>
  <c r="O5" i="7" s="1"/>
  <c r="C52" i="7" l="1"/>
  <c r="B52" i="7"/>
  <c r="A52" i="7"/>
  <c r="A51" i="7"/>
  <c r="A50" i="7"/>
  <c r="C47" i="7"/>
  <c r="B47" i="7"/>
  <c r="A47" i="7"/>
  <c r="A46" i="7"/>
  <c r="A45" i="7"/>
  <c r="C42" i="7"/>
  <c r="B42" i="7"/>
  <c r="A42" i="7"/>
  <c r="A41" i="7"/>
  <c r="A40" i="7"/>
  <c r="C37" i="7"/>
  <c r="B37" i="7"/>
  <c r="A37" i="7"/>
  <c r="A36" i="7"/>
  <c r="A35" i="7"/>
  <c r="C32" i="7"/>
  <c r="B32" i="7"/>
  <c r="A32" i="7"/>
  <c r="A31" i="7"/>
  <c r="A30" i="7"/>
  <c r="E24" i="7"/>
  <c r="D24" i="7"/>
  <c r="C24" i="7"/>
  <c r="B24" i="7"/>
  <c r="D23" i="7"/>
  <c r="C23" i="7"/>
  <c r="B23" i="7"/>
  <c r="C22" i="7"/>
  <c r="B22" i="7"/>
  <c r="F19" i="7"/>
  <c r="E19" i="7"/>
  <c r="D19" i="7"/>
  <c r="C19" i="7"/>
  <c r="A20" i="7"/>
  <c r="E17" i="7"/>
  <c r="D17" i="7"/>
  <c r="C17" i="7"/>
  <c r="B17" i="7"/>
  <c r="D16" i="7"/>
  <c r="C16" i="7"/>
  <c r="B16" i="7"/>
  <c r="C15" i="7"/>
  <c r="B15" i="7"/>
  <c r="F12" i="7"/>
  <c r="E12" i="7"/>
  <c r="D12" i="7"/>
  <c r="C12" i="7"/>
  <c r="B12" i="7"/>
  <c r="A13" i="7" s="1"/>
  <c r="E10" i="7"/>
  <c r="D10" i="7"/>
  <c r="C10" i="7"/>
  <c r="B10" i="7"/>
  <c r="D9" i="7"/>
  <c r="C9" i="7"/>
  <c r="B9" i="7"/>
  <c r="C8" i="7"/>
  <c r="B8" i="7"/>
  <c r="E5" i="7"/>
  <c r="D5" i="7"/>
  <c r="C5" i="7"/>
  <c r="N5" i="7" s="1"/>
  <c r="A6" i="7"/>
  <c r="C52" i="6"/>
  <c r="B52" i="6"/>
  <c r="A52" i="6"/>
  <c r="A51" i="6"/>
  <c r="A50" i="6"/>
  <c r="C47" i="6"/>
  <c r="B47" i="6"/>
  <c r="A47" i="6"/>
  <c r="A46" i="6"/>
  <c r="A45" i="6"/>
  <c r="C42" i="6"/>
  <c r="B42" i="6"/>
  <c r="A42" i="6"/>
  <c r="A41" i="6"/>
  <c r="A40" i="6"/>
  <c r="C37" i="6"/>
  <c r="B37" i="6"/>
  <c r="A37" i="6"/>
  <c r="A36" i="6"/>
  <c r="A35" i="6"/>
  <c r="C32" i="6"/>
  <c r="B32" i="6"/>
  <c r="A32" i="6"/>
  <c r="A31" i="6"/>
  <c r="A30" i="6"/>
  <c r="E24" i="6"/>
  <c r="D24" i="6"/>
  <c r="C24" i="6"/>
  <c r="B24" i="6"/>
  <c r="D23" i="6"/>
  <c r="C23" i="6"/>
  <c r="B23" i="6"/>
  <c r="C22" i="6"/>
  <c r="B22" i="6"/>
  <c r="F19" i="6"/>
  <c r="V32" i="6" s="1"/>
  <c r="E19" i="6"/>
  <c r="V29" i="6" s="1"/>
  <c r="D19" i="6"/>
  <c r="A22" i="6" s="1"/>
  <c r="C19" i="6"/>
  <c r="B19" i="6"/>
  <c r="A20" i="6" s="1"/>
  <c r="E17" i="6"/>
  <c r="D17" i="6"/>
  <c r="C17" i="6"/>
  <c r="B17" i="6"/>
  <c r="D16" i="6"/>
  <c r="C16" i="6"/>
  <c r="B16" i="6"/>
  <c r="C15" i="6"/>
  <c r="B15" i="6"/>
  <c r="A13" i="6"/>
  <c r="P11" i="6" s="1"/>
  <c r="F12" i="6"/>
  <c r="R17" i="6" s="1"/>
  <c r="E12" i="6"/>
  <c r="A16" i="6" s="1"/>
  <c r="P17" i="6" s="1"/>
  <c r="D12" i="6"/>
  <c r="R14" i="6" s="1"/>
  <c r="C12" i="6"/>
  <c r="A14" i="6" s="1"/>
  <c r="B12" i="6"/>
  <c r="E10" i="6"/>
  <c r="D10" i="6"/>
  <c r="C10" i="6"/>
  <c r="B10" i="6"/>
  <c r="D9" i="6"/>
  <c r="C9" i="6"/>
  <c r="B9" i="6"/>
  <c r="C8" i="6"/>
  <c r="B8" i="6"/>
  <c r="N32" i="6"/>
  <c r="E5" i="6"/>
  <c r="N23" i="6" s="1"/>
  <c r="D5" i="6"/>
  <c r="N14" i="6" s="1"/>
  <c r="C5" i="6"/>
  <c r="A6" i="6"/>
  <c r="P20" i="6" l="1"/>
  <c r="L20" i="7"/>
  <c r="L29" i="7"/>
  <c r="I30" i="7" s="1"/>
  <c r="L11" i="7"/>
  <c r="I12" i="7" s="1"/>
  <c r="L5" i="7"/>
  <c r="O8" i="7" s="1"/>
  <c r="A16" i="7"/>
  <c r="P17" i="7" s="1"/>
  <c r="S20" i="7" s="1"/>
  <c r="R8" i="7"/>
  <c r="R29" i="7"/>
  <c r="S32" i="7" s="1"/>
  <c r="R23" i="7"/>
  <c r="R11" i="7"/>
  <c r="S14" i="7" s="1"/>
  <c r="R17" i="7"/>
  <c r="R32" i="7"/>
  <c r="S5" i="7" s="1"/>
  <c r="R26" i="7"/>
  <c r="N20" i="7"/>
  <c r="N14" i="7"/>
  <c r="N29" i="7"/>
  <c r="O32" i="7" s="1"/>
  <c r="N8" i="7"/>
  <c r="N23" i="7"/>
  <c r="A21" i="7"/>
  <c r="V5" i="7"/>
  <c r="A22" i="7"/>
  <c r="V14" i="7"/>
  <c r="V20" i="7"/>
  <c r="A14" i="7"/>
  <c r="R5" i="7"/>
  <c r="A23" i="7"/>
  <c r="T17" i="7" s="1"/>
  <c r="W20" i="7" s="1"/>
  <c r="V23" i="7"/>
  <c r="V29" i="7"/>
  <c r="W32" i="7" s="1"/>
  <c r="V8" i="7"/>
  <c r="T20" i="7"/>
  <c r="W23" i="7" s="1"/>
  <c r="T11" i="7"/>
  <c r="T29" i="7"/>
  <c r="T5" i="7"/>
  <c r="W8" i="7" s="1"/>
  <c r="P29" i="7"/>
  <c r="P20" i="7"/>
  <c r="S23" i="7" s="1"/>
  <c r="P11" i="7"/>
  <c r="P5" i="7"/>
  <c r="S8" i="7" s="1"/>
  <c r="R14" i="7"/>
  <c r="R20" i="7"/>
  <c r="V11" i="7"/>
  <c r="W14" i="7" s="1"/>
  <c r="V32" i="7"/>
  <c r="W5" i="7" s="1"/>
  <c r="V26" i="7"/>
  <c r="V17" i="7"/>
  <c r="A23" i="6"/>
  <c r="T17" i="6" s="1"/>
  <c r="V11" i="6"/>
  <c r="V23" i="6"/>
  <c r="A7" i="6"/>
  <c r="L32" i="6" s="1"/>
  <c r="A21" i="6"/>
  <c r="T32" i="6" s="1"/>
  <c r="N8" i="6"/>
  <c r="V8" i="6"/>
  <c r="N29" i="6"/>
  <c r="A9" i="7"/>
  <c r="L17" i="7" s="1"/>
  <c r="A15" i="7"/>
  <c r="L17" i="6"/>
  <c r="R11" i="6"/>
  <c r="A15" i="6"/>
  <c r="R20" i="6"/>
  <c r="A7" i="7"/>
  <c r="A10" i="7"/>
  <c r="A24" i="7"/>
  <c r="A8" i="7"/>
  <c r="A17" i="7"/>
  <c r="T8" i="6"/>
  <c r="T26" i="6"/>
  <c r="L29" i="6"/>
  <c r="L11" i="6"/>
  <c r="L20" i="6"/>
  <c r="P32" i="6"/>
  <c r="P23" i="6"/>
  <c r="S26" i="6" s="1"/>
  <c r="P14" i="6"/>
  <c r="S17" i="6" s="1"/>
  <c r="T29" i="6"/>
  <c r="T11" i="6"/>
  <c r="T20" i="6"/>
  <c r="N11" i="6"/>
  <c r="A24" i="6"/>
  <c r="R26" i="6"/>
  <c r="R8" i="6"/>
  <c r="N17" i="6"/>
  <c r="V17" i="6"/>
  <c r="N20" i="6"/>
  <c r="V20" i="6"/>
  <c r="R23" i="6"/>
  <c r="P29" i="6"/>
  <c r="R32" i="6"/>
  <c r="N26" i="6"/>
  <c r="V26" i="6"/>
  <c r="R29" i="6"/>
  <c r="A8" i="6"/>
  <c r="V14" i="6"/>
  <c r="A17" i="6"/>
  <c r="I18" i="7" l="1"/>
  <c r="O20" i="7"/>
  <c r="I21" i="7"/>
  <c r="O23" i="7"/>
  <c r="L14" i="6"/>
  <c r="T14" i="6"/>
  <c r="L32" i="7"/>
  <c r="I33" i="7" s="1"/>
  <c r="L23" i="7"/>
  <c r="L14" i="7"/>
  <c r="T32" i="7"/>
  <c r="T14" i="7"/>
  <c r="W17" i="7" s="1"/>
  <c r="T23" i="7"/>
  <c r="W26" i="7" s="1"/>
  <c r="P14" i="7"/>
  <c r="S17" i="7" s="1"/>
  <c r="P23" i="7"/>
  <c r="S26" i="7" s="1"/>
  <c r="P32" i="7"/>
  <c r="L26" i="7"/>
  <c r="L8" i="7"/>
  <c r="P26" i="7"/>
  <c r="S29" i="7" s="1"/>
  <c r="P8" i="7"/>
  <c r="S11" i="7" s="1"/>
  <c r="T8" i="7"/>
  <c r="W11" i="7" s="1"/>
  <c r="T26" i="7"/>
  <c r="W29" i="7" s="1"/>
  <c r="L23" i="6"/>
  <c r="T23" i="6"/>
  <c r="P26" i="6"/>
  <c r="P8" i="6"/>
  <c r="L26" i="6"/>
  <c r="L8" i="6"/>
  <c r="O17" i="7" l="1"/>
  <c r="I15" i="7"/>
  <c r="I27" i="7"/>
  <c r="O29" i="7"/>
  <c r="I24" i="7"/>
  <c r="O26" i="7"/>
  <c r="I9" i="7"/>
  <c r="O11" i="7"/>
</calcChain>
</file>

<file path=xl/sharedStrings.xml><?xml version="1.0" encoding="utf-8"?>
<sst xmlns="http://schemas.openxmlformats.org/spreadsheetml/2006/main" count="689" uniqueCount="308">
  <si>
    <t>松戸市</t>
    <rPh sb="0" eb="3">
      <t>マツドシ</t>
    </rPh>
    <phoneticPr fontId="2"/>
  </si>
  <si>
    <t>矢切SC</t>
    <rPh sb="0" eb="2">
      <t>ヤギリ</t>
    </rPh>
    <phoneticPr fontId="2"/>
  </si>
  <si>
    <t>流山市</t>
    <rPh sb="0" eb="3">
      <t>ナガレヤマシ</t>
    </rPh>
    <phoneticPr fontId="2"/>
  </si>
  <si>
    <t>市川市</t>
    <rPh sb="0" eb="3">
      <t>イチカワシ</t>
    </rPh>
    <phoneticPr fontId="2"/>
  </si>
  <si>
    <t>我孫子市</t>
    <rPh sb="0" eb="4">
      <t>アビコシ</t>
    </rPh>
    <phoneticPr fontId="2"/>
  </si>
  <si>
    <t>松戸旭SC</t>
    <rPh sb="0" eb="2">
      <t>マツド</t>
    </rPh>
    <rPh sb="2" eb="3">
      <t>アサヒ</t>
    </rPh>
    <phoneticPr fontId="2"/>
  </si>
  <si>
    <t>初石少年SC</t>
    <rPh sb="0" eb="2">
      <t>ハツイシ</t>
    </rPh>
    <rPh sb="2" eb="4">
      <t>ショウネン</t>
    </rPh>
    <phoneticPr fontId="2"/>
  </si>
  <si>
    <t>東京都</t>
    <rPh sb="0" eb="3">
      <t>トウキョウト</t>
    </rPh>
    <phoneticPr fontId="2"/>
  </si>
  <si>
    <t>船橋市</t>
    <rPh sb="0" eb="3">
      <t>フナバシシ</t>
    </rPh>
    <phoneticPr fontId="2"/>
  </si>
  <si>
    <t>タバコの吸殻、ゴミなどは必ずお持ち帰り下さい。</t>
    <rPh sb="4" eb="6">
      <t>スイガラ</t>
    </rPh>
    <rPh sb="12" eb="13">
      <t>カナラ</t>
    </rPh>
    <rPh sb="15" eb="16">
      <t>モ</t>
    </rPh>
    <rPh sb="17" eb="18">
      <t>カエ</t>
    </rPh>
    <phoneticPr fontId="4"/>
  </si>
  <si>
    <t>表彰式</t>
    <rPh sb="0" eb="2">
      <t>ヒョウショウ</t>
    </rPh>
    <rPh sb="2" eb="3">
      <t>シキ</t>
    </rPh>
    <phoneticPr fontId="2"/>
  </si>
  <si>
    <t>六実サッカークラブ</t>
    <rPh sb="0" eb="9">
      <t>ｍ</t>
    </rPh>
    <phoneticPr fontId="4"/>
  </si>
  <si>
    <t>３、</t>
  </si>
  <si>
    <t>主催</t>
    <rPh sb="0" eb="2">
      <t>シュサイ</t>
    </rPh>
    <phoneticPr fontId="2"/>
  </si>
  <si>
    <t>協賛</t>
    <rPh sb="0" eb="2">
      <t>キョウサン</t>
    </rPh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</si>
  <si>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</si>
  <si>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</si>
  <si>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表彰</t>
    <rPh sb="0" eb="2">
      <t>ヒョウショウ</t>
    </rPh>
    <phoneticPr fontId="2"/>
  </si>
  <si>
    <t>参加費</t>
    <rPh sb="0" eb="3">
      <t>サンカヒ</t>
    </rPh>
    <phoneticPr fontId="2"/>
  </si>
  <si>
    <t>競技方法</t>
    <rPh sb="0" eb="2">
      <t>キョウギ</t>
    </rPh>
    <rPh sb="2" eb="4">
      <t>ホウホウ</t>
    </rPh>
    <phoneticPr fontId="2"/>
  </si>
  <si>
    <t>閉会式</t>
    <rPh sb="0" eb="3">
      <t>ヘイカイシキ</t>
    </rPh>
    <phoneticPr fontId="2"/>
  </si>
  <si>
    <t>雨天時</t>
    <rPh sb="0" eb="2">
      <t>ウテン</t>
    </rPh>
    <rPh sb="2" eb="3">
      <t>ジ</t>
    </rPh>
    <phoneticPr fontId="2"/>
  </si>
  <si>
    <t>駐車場</t>
    <rPh sb="0" eb="3">
      <t>チュウシャジョウ</t>
    </rPh>
    <phoneticPr fontId="2"/>
  </si>
  <si>
    <t>その他</t>
    <rPh sb="2" eb="3">
      <t>タ</t>
    </rPh>
    <phoneticPr fontId="2"/>
  </si>
  <si>
    <t>４、</t>
  </si>
  <si>
    <t>５、</t>
  </si>
  <si>
    <t>７、</t>
  </si>
  <si>
    <t xml:space="preserve">      総得点、当該試合（全て同じ場合はコイントス）とする。</t>
    <rPh sb="10" eb="12">
      <t>トウガイ</t>
    </rPh>
    <rPh sb="12" eb="14">
      <t>シアイ</t>
    </rPh>
    <rPh sb="15" eb="16">
      <t>スベ</t>
    </rPh>
    <rPh sb="17" eb="18">
      <t>オナ</t>
    </rPh>
    <rPh sb="19" eb="21">
      <t>バアイ</t>
    </rPh>
    <phoneticPr fontId="4"/>
  </si>
  <si>
    <t>開会式</t>
    <rPh sb="0" eb="2">
      <t>カイカイ</t>
    </rPh>
    <rPh sb="2" eb="3">
      <t>シキ</t>
    </rPh>
    <phoneticPr fontId="2"/>
  </si>
  <si>
    <t>（６）審判、出場選手は、試合開始５分前にコート脇に集合</t>
    <rPh sb="3" eb="5">
      <t>シンパン</t>
    </rPh>
    <rPh sb="6" eb="8">
      <t>シュツジョウ</t>
    </rPh>
    <rPh sb="8" eb="10">
      <t>センシュ</t>
    </rPh>
    <rPh sb="12" eb="14">
      <t>シアイ</t>
    </rPh>
    <rPh sb="14" eb="16">
      <t>カイシ</t>
    </rPh>
    <rPh sb="17" eb="19">
      <t>フンマエ</t>
    </rPh>
    <rPh sb="23" eb="24">
      <t>ワキ</t>
    </rPh>
    <rPh sb="25" eb="27">
      <t>シュウゴウ</t>
    </rPh>
    <phoneticPr fontId="4"/>
  </si>
  <si>
    <t>（７）ユニフォームが重なった場合はビブスにて対応。</t>
    <rPh sb="10" eb="11">
      <t>カサ</t>
    </rPh>
    <rPh sb="14" eb="16">
      <t>バアイ</t>
    </rPh>
    <rPh sb="22" eb="24">
      <t>タイオウ</t>
    </rPh>
    <phoneticPr fontId="4"/>
  </si>
  <si>
    <t>　　　各チームビブスをご用意ください。</t>
    <rPh sb="3" eb="4">
      <t>カク</t>
    </rPh>
    <rPh sb="12" eb="14">
      <t>ヨウイ</t>
    </rPh>
    <phoneticPr fontId="4"/>
  </si>
  <si>
    <t>全試合終了後、全チーム参加にて行ないます。</t>
    <rPh sb="0" eb="1">
      <t>ゼン</t>
    </rPh>
    <rPh sb="1" eb="3">
      <t>シアイ</t>
    </rPh>
    <rPh sb="3" eb="5">
      <t>シュウリョウ</t>
    </rPh>
    <rPh sb="5" eb="6">
      <t>ゴ</t>
    </rPh>
    <rPh sb="7" eb="8">
      <t>ゼン</t>
    </rPh>
    <rPh sb="11" eb="13">
      <t>サンカ</t>
    </rPh>
    <rPh sb="15" eb="16">
      <t>オコ</t>
    </rPh>
    <phoneticPr fontId="4"/>
  </si>
  <si>
    <t>朝６時に決定します。中止の場合６時３０分までに各チームに連絡します。</t>
    <rPh sb="0" eb="1">
      <t>アサ</t>
    </rPh>
    <rPh sb="2" eb="3">
      <t>ジ</t>
    </rPh>
    <rPh sb="4" eb="6">
      <t>ケッテイ</t>
    </rPh>
    <rPh sb="10" eb="12">
      <t>チュウシ</t>
    </rPh>
    <rPh sb="13" eb="15">
      <t>バアイ</t>
    </rPh>
    <rPh sb="16" eb="17">
      <t>ジ</t>
    </rPh>
    <rPh sb="19" eb="20">
      <t>フン</t>
    </rPh>
    <rPh sb="23" eb="24">
      <t>カク</t>
    </rPh>
    <rPh sb="28" eb="30">
      <t>レンラク</t>
    </rPh>
    <phoneticPr fontId="4"/>
  </si>
  <si>
    <t>大会役員</t>
    <rPh sb="0" eb="2">
      <t>タイカイ</t>
    </rPh>
    <rPh sb="2" eb="4">
      <t>ヤクイン</t>
    </rPh>
    <phoneticPr fontId="2"/>
  </si>
  <si>
    <t>実行委員長</t>
    <rPh sb="0" eb="2">
      <t>ジッコウ</t>
    </rPh>
    <rPh sb="2" eb="5">
      <t>イインチョウ</t>
    </rPh>
    <phoneticPr fontId="2"/>
  </si>
  <si>
    <t>小巻　孝嘉</t>
    <rPh sb="0" eb="2">
      <t>コマキ</t>
    </rPh>
    <rPh sb="3" eb="5">
      <t>ｔ</t>
    </rPh>
    <phoneticPr fontId="2"/>
  </si>
  <si>
    <t>審判委員長</t>
    <rPh sb="0" eb="2">
      <t>シンパン</t>
    </rPh>
    <rPh sb="2" eb="5">
      <t>イインチョウ</t>
    </rPh>
    <phoneticPr fontId="2"/>
  </si>
  <si>
    <t>問合せ先</t>
    <rPh sb="0" eb="2">
      <t>トイアワ</t>
    </rPh>
    <rPh sb="3" eb="4">
      <t>サキ</t>
    </rPh>
    <phoneticPr fontId="2"/>
  </si>
  <si>
    <t>主旨</t>
    <rPh sb="0" eb="2">
      <t>シュシ</t>
    </rPh>
    <phoneticPr fontId="2"/>
  </si>
  <si>
    <t>高塚FC</t>
    <rPh sb="0" eb="2">
      <t>タカツカ</t>
    </rPh>
    <phoneticPr fontId="2"/>
  </si>
  <si>
    <t>２年生の部</t>
    <rPh sb="1" eb="3">
      <t>ネンセイ</t>
    </rPh>
    <rPh sb="4" eb="5">
      <t>ブ</t>
    </rPh>
    <phoneticPr fontId="2"/>
  </si>
  <si>
    <t>１年生の部</t>
    <rPh sb="1" eb="3">
      <t>ネンセイ</t>
    </rPh>
    <rPh sb="4" eb="5">
      <t>ブ</t>
    </rPh>
    <phoneticPr fontId="2"/>
  </si>
  <si>
    <t>高根東SSS</t>
    <rPh sb="0" eb="2">
      <t>タカネ</t>
    </rPh>
    <rPh sb="2" eb="3">
      <t>ヒガシ</t>
    </rPh>
    <phoneticPr fontId="2"/>
  </si>
  <si>
    <t>＜開会式＞</t>
    <rPh sb="1" eb="3">
      <t>カイカイ</t>
    </rPh>
    <rPh sb="3" eb="4">
      <t>シキ</t>
    </rPh>
    <phoneticPr fontId="2"/>
  </si>
  <si>
    <t>１、</t>
    <phoneticPr fontId="2"/>
  </si>
  <si>
    <t>開会の辞</t>
    <rPh sb="0" eb="2">
      <t>カイカイ</t>
    </rPh>
    <rPh sb="3" eb="4">
      <t>ジ</t>
    </rPh>
    <phoneticPr fontId="2"/>
  </si>
  <si>
    <t>開会宣言</t>
    <rPh sb="0" eb="2">
      <t>カイカイ</t>
    </rPh>
    <rPh sb="2" eb="4">
      <t>センゲン</t>
    </rPh>
    <phoneticPr fontId="2"/>
  </si>
  <si>
    <t>競技規則確認</t>
    <rPh sb="0" eb="2">
      <t>キョウギ</t>
    </rPh>
    <rPh sb="2" eb="4">
      <t>キソク</t>
    </rPh>
    <rPh sb="4" eb="6">
      <t>カクニン</t>
    </rPh>
    <phoneticPr fontId="2"/>
  </si>
  <si>
    <t>閉会の辞</t>
    <rPh sb="0" eb="2">
      <t>ヘイカイ</t>
    </rPh>
    <rPh sb="3" eb="4">
      <t>ジ</t>
    </rPh>
    <phoneticPr fontId="2"/>
  </si>
  <si>
    <t>２、</t>
    <phoneticPr fontId="2"/>
  </si>
  <si>
    <t>成績発表</t>
    <rPh sb="0" eb="2">
      <t>セイセキ</t>
    </rPh>
    <rPh sb="2" eb="4">
      <t>ハッピョウ</t>
    </rPh>
    <phoneticPr fontId="2"/>
  </si>
  <si>
    <t>選手役員集合</t>
    <rPh sb="0" eb="2">
      <t>センシュ</t>
    </rPh>
    <rPh sb="2" eb="4">
      <t>ヤクイン</t>
    </rPh>
    <rPh sb="4" eb="6">
      <t>シュウゴウ</t>
    </rPh>
    <phoneticPr fontId="2"/>
  </si>
  <si>
    <t>１、</t>
    <phoneticPr fontId="2"/>
  </si>
  <si>
    <t>参加チーム紹介</t>
    <rPh sb="0" eb="2">
      <t>サンカ</t>
    </rPh>
    <rPh sb="5" eb="7">
      <t>ショウカイ</t>
    </rPh>
    <phoneticPr fontId="2"/>
  </si>
  <si>
    <t>９、</t>
  </si>
  <si>
    <t>予選リーグキックオフ</t>
    <rPh sb="0" eb="2">
      <t>ヨセン</t>
    </rPh>
    <phoneticPr fontId="2"/>
  </si>
  <si>
    <t>予選リーグ終了</t>
    <rPh sb="0" eb="2">
      <t>ヨセン</t>
    </rPh>
    <rPh sb="5" eb="7">
      <t>シュウリョウ</t>
    </rPh>
    <phoneticPr fontId="2"/>
  </si>
  <si>
    <t>決勝トーナメント終了</t>
    <rPh sb="0" eb="2">
      <t>ケッショウ</t>
    </rPh>
    <rPh sb="8" eb="10">
      <t>シュウリョウ</t>
    </rPh>
    <phoneticPr fontId="2"/>
  </si>
  <si>
    <t>決勝トーナメントキックオフ</t>
    <rPh sb="0" eb="2">
      <t>ケッショウ</t>
    </rPh>
    <phoneticPr fontId="2"/>
  </si>
  <si>
    <t>＜閉会式＞</t>
    <rPh sb="1" eb="4">
      <t>ヘイカイシキ</t>
    </rPh>
    <phoneticPr fontId="2"/>
  </si>
  <si>
    <t>代表挨拶、閉会宣言</t>
    <rPh sb="0" eb="2">
      <t>ダイヒョウ</t>
    </rPh>
    <rPh sb="2" eb="4">
      <t>アイサツ</t>
    </rPh>
    <rPh sb="5" eb="7">
      <t>ヘイカイ</t>
    </rPh>
    <rPh sb="7" eb="9">
      <t>センゲン</t>
    </rPh>
    <phoneticPr fontId="2"/>
  </si>
  <si>
    <t>（８）試合球は、フットサル用を使用（主催者で用意します）</t>
    <rPh sb="3" eb="5">
      <t>シアイ</t>
    </rPh>
    <rPh sb="5" eb="6">
      <t>キュウ</t>
    </rPh>
    <rPh sb="13" eb="14">
      <t>ヨウ</t>
    </rPh>
    <rPh sb="15" eb="17">
      <t>シヨウ</t>
    </rPh>
    <rPh sb="18" eb="21">
      <t>シュサイシャ</t>
    </rPh>
    <rPh sb="22" eb="24">
      <t>ヨウイ</t>
    </rPh>
    <phoneticPr fontId="2"/>
  </si>
  <si>
    <t>六実サッカークラブ</t>
    <rPh sb="0" eb="9">
      <t>ｍ</t>
    </rPh>
    <phoneticPr fontId="2"/>
  </si>
  <si>
    <t>　　　全て終了後に順位決定リーグ戦を行う。</t>
    <rPh sb="3" eb="4">
      <t>スベ</t>
    </rPh>
    <rPh sb="5" eb="8">
      <t>シュウリョウゴ</t>
    </rPh>
    <rPh sb="9" eb="11">
      <t>ジュンイ</t>
    </rPh>
    <rPh sb="11" eb="13">
      <t>ケッテイ</t>
    </rPh>
    <rPh sb="16" eb="17">
      <t>セン</t>
    </rPh>
    <rPh sb="18" eb="19">
      <t>オコナ</t>
    </rPh>
    <phoneticPr fontId="4"/>
  </si>
  <si>
    <t>　　　予選リーグ、順位決定リーグは勝点３、引分１とし、勝点が同じ場合は得失点</t>
    <rPh sb="3" eb="5">
      <t>ヨセン</t>
    </rPh>
    <rPh sb="9" eb="11">
      <t>ジュンイ</t>
    </rPh>
    <rPh sb="11" eb="13">
      <t>ケッテイ</t>
    </rPh>
    <rPh sb="17" eb="18">
      <t>カチ</t>
    </rPh>
    <rPh sb="18" eb="19">
      <t>テン</t>
    </rPh>
    <rPh sb="21" eb="23">
      <t>ヒキワケ</t>
    </rPh>
    <rPh sb="27" eb="28">
      <t>カチ</t>
    </rPh>
    <rPh sb="28" eb="29">
      <t>テン</t>
    </rPh>
    <rPh sb="30" eb="31">
      <t>オナ</t>
    </rPh>
    <rPh sb="32" eb="34">
      <t>バアイ</t>
    </rPh>
    <rPh sb="35" eb="38">
      <t>トクシッテン</t>
    </rPh>
    <phoneticPr fontId="4"/>
  </si>
  <si>
    <t>青木　知道</t>
    <rPh sb="0" eb="2">
      <t>アオキ</t>
    </rPh>
    <rPh sb="3" eb="5">
      <t>トモミチ</t>
    </rPh>
    <phoneticPr fontId="2"/>
  </si>
  <si>
    <t>参加チーム</t>
    <rPh sb="0" eb="2">
      <t>サンカ</t>
    </rPh>
    <phoneticPr fontId="2"/>
  </si>
  <si>
    <t>進行表</t>
    <rPh sb="0" eb="2">
      <t>シンコウ</t>
    </rPh>
    <rPh sb="2" eb="3">
      <t>ヒョウ</t>
    </rPh>
    <phoneticPr fontId="2"/>
  </si>
  <si>
    <t>Ａ面</t>
    <rPh sb="1" eb="2">
      <t>メン</t>
    </rPh>
    <phoneticPr fontId="2"/>
  </si>
  <si>
    <t>Ｂ面</t>
    <rPh sb="1" eb="2">
      <t>メン</t>
    </rPh>
    <phoneticPr fontId="2"/>
  </si>
  <si>
    <t>C面</t>
    <rPh sb="1" eb="2">
      <t>メン</t>
    </rPh>
    <phoneticPr fontId="2"/>
  </si>
  <si>
    <t>予選リーグ</t>
    <rPh sb="0" eb="2">
      <t>ヨセン</t>
    </rPh>
    <phoneticPr fontId="2"/>
  </si>
  <si>
    <t>決勝リーグ</t>
    <rPh sb="0" eb="2">
      <t>ケッショウ</t>
    </rPh>
    <phoneticPr fontId="2"/>
  </si>
  <si>
    <t>１位リーグ</t>
    <rPh sb="1" eb="2">
      <t>イ</t>
    </rPh>
    <phoneticPr fontId="2"/>
  </si>
  <si>
    <t>２位リーグ</t>
    <rPh sb="1" eb="2">
      <t>イ</t>
    </rPh>
    <phoneticPr fontId="2"/>
  </si>
  <si>
    <t>３位リーグ</t>
    <rPh sb="1" eb="2">
      <t>イ</t>
    </rPh>
    <phoneticPr fontId="2"/>
  </si>
  <si>
    <t>４位リーグ</t>
    <rPh sb="1" eb="2">
      <t>イ</t>
    </rPh>
    <phoneticPr fontId="2"/>
  </si>
  <si>
    <t>５位リーグ</t>
    <rPh sb="1" eb="2">
      <t>イ</t>
    </rPh>
    <phoneticPr fontId="2"/>
  </si>
  <si>
    <t>D面</t>
    <rPh sb="1" eb="2">
      <t>メン</t>
    </rPh>
    <phoneticPr fontId="2"/>
  </si>
  <si>
    <t>E面</t>
    <rPh sb="1" eb="2">
      <t>メン</t>
    </rPh>
    <phoneticPr fontId="2"/>
  </si>
  <si>
    <t>F面</t>
    <rPh sb="1" eb="2">
      <t>メン</t>
    </rPh>
    <phoneticPr fontId="2"/>
  </si>
  <si>
    <t>（４）１年生、２年生、各学年１５チームを３グループに分けて予選リーグを行い、</t>
    <rPh sb="4" eb="6">
      <t>ネンセイ</t>
    </rPh>
    <rPh sb="8" eb="10">
      <t>ネンセイ</t>
    </rPh>
    <rPh sb="11" eb="12">
      <t>カク</t>
    </rPh>
    <rPh sb="12" eb="14">
      <t>ガクネン</t>
    </rPh>
    <rPh sb="26" eb="27">
      <t>ワ</t>
    </rPh>
    <rPh sb="29" eb="31">
      <t>ヨセン</t>
    </rPh>
    <rPh sb="35" eb="36">
      <t>オコナ</t>
    </rPh>
    <phoneticPr fontId="4"/>
  </si>
  <si>
    <t>７、</t>
    <phoneticPr fontId="2"/>
  </si>
  <si>
    <t>対象学年</t>
    <rPh sb="0" eb="2">
      <t>タイショウ</t>
    </rPh>
    <rPh sb="2" eb="4">
      <t>ガクネン</t>
    </rPh>
    <phoneticPr fontId="2"/>
  </si>
  <si>
    <t>６面×６試合</t>
    <rPh sb="1" eb="2">
      <t>メン</t>
    </rPh>
    <rPh sb="4" eb="6">
      <t>シアイ</t>
    </rPh>
    <phoneticPr fontId="2"/>
  </si>
  <si>
    <t>大会要綱</t>
    <rPh sb="0" eb="2">
      <t>タイカイ</t>
    </rPh>
    <rPh sb="2" eb="4">
      <t>ヨウコウ</t>
    </rPh>
    <phoneticPr fontId="2"/>
  </si>
  <si>
    <t>２年生の部　組み合わせ</t>
    <rPh sb="1" eb="3">
      <t>ネンセイ</t>
    </rPh>
    <rPh sb="4" eb="5">
      <t>ブ</t>
    </rPh>
    <rPh sb="6" eb="7">
      <t>ク</t>
    </rPh>
    <rPh sb="8" eb="9">
      <t>ア</t>
    </rPh>
    <phoneticPr fontId="2"/>
  </si>
  <si>
    <t>1年生の部　組み合わせ</t>
    <rPh sb="1" eb="3">
      <t>ネンセイ</t>
    </rPh>
    <rPh sb="4" eb="5">
      <t>ブ</t>
    </rPh>
    <rPh sb="6" eb="7">
      <t>ク</t>
    </rPh>
    <rPh sb="8" eb="9">
      <t>ア</t>
    </rPh>
    <phoneticPr fontId="2"/>
  </si>
  <si>
    <t>選手人数</t>
    <rPh sb="0" eb="2">
      <t>センシュ</t>
    </rPh>
    <rPh sb="2" eb="4">
      <t>ニンズウ</t>
    </rPh>
    <phoneticPr fontId="2"/>
  </si>
  <si>
    <t>確認</t>
    <rPh sb="0" eb="2">
      <t>カクニン</t>
    </rPh>
    <phoneticPr fontId="2"/>
  </si>
  <si>
    <t>場所</t>
    <rPh sb="0" eb="2">
      <t>バショ</t>
    </rPh>
    <phoneticPr fontId="2"/>
  </si>
  <si>
    <t>つくし野SC</t>
    <rPh sb="3" eb="4">
      <t>ノ</t>
    </rPh>
    <phoneticPr fontId="2"/>
  </si>
  <si>
    <t>招待チーム一覧</t>
    <rPh sb="0" eb="2">
      <t>ショウタイ</t>
    </rPh>
    <rPh sb="5" eb="7">
      <t>イチラン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</si>
  <si>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</si>
  <si>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</si>
  <si>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浦安市</t>
    <rPh sb="0" eb="3">
      <t>ウラヤスシ</t>
    </rPh>
    <phoneticPr fontId="2"/>
  </si>
  <si>
    <t>明海FC</t>
    <rPh sb="0" eb="2">
      <t>アケミ</t>
    </rPh>
    <phoneticPr fontId="2"/>
  </si>
  <si>
    <t>六実サッカークラブ創立２０年記念行事として初開催し、以後年1回</t>
    <rPh sb="0" eb="9">
      <t>ｍ</t>
    </rPh>
    <rPh sb="9" eb="11">
      <t>ソウリツ</t>
    </rPh>
    <rPh sb="13" eb="14">
      <t>ネン</t>
    </rPh>
    <rPh sb="14" eb="16">
      <t>キネン</t>
    </rPh>
    <rPh sb="16" eb="18">
      <t>ギョウジ</t>
    </rPh>
    <rPh sb="21" eb="22">
      <t>ハツ</t>
    </rPh>
    <rPh sb="22" eb="24">
      <t>カイサイ</t>
    </rPh>
    <rPh sb="26" eb="28">
      <t>イゴ</t>
    </rPh>
    <rPh sb="28" eb="29">
      <t>ネン</t>
    </rPh>
    <rPh sb="30" eb="31">
      <t>カイ</t>
    </rPh>
    <phoneticPr fontId="4"/>
  </si>
  <si>
    <t>市内、近隣チームの交流と親睦を深め、児童の育成技術の向上を目的とする．</t>
    <rPh sb="18" eb="20">
      <t>ジドウ</t>
    </rPh>
    <rPh sb="21" eb="23">
      <t>イクセイ</t>
    </rPh>
    <rPh sb="23" eb="25">
      <t>ギジュツ</t>
    </rPh>
    <rPh sb="26" eb="28">
      <t>コウジョウ</t>
    </rPh>
    <rPh sb="29" eb="31">
      <t>モクテキ</t>
    </rPh>
    <phoneticPr fontId="4"/>
  </si>
  <si>
    <t>（５）試合時間は７分－１分－７分（インターバルは原則コートチェンジのみ）</t>
    <rPh sb="3" eb="5">
      <t>シアイ</t>
    </rPh>
    <rPh sb="5" eb="7">
      <t>ジカン</t>
    </rPh>
    <rPh sb="9" eb="10">
      <t>フン</t>
    </rPh>
    <rPh sb="12" eb="13">
      <t>フン</t>
    </rPh>
    <rPh sb="15" eb="16">
      <t>フン</t>
    </rPh>
    <rPh sb="24" eb="26">
      <t>ゲンソク</t>
    </rPh>
    <phoneticPr fontId="4"/>
  </si>
  <si>
    <t>６面×１０試合</t>
    <rPh sb="1" eb="2">
      <t>メン</t>
    </rPh>
    <rPh sb="5" eb="7">
      <t>シアイ</t>
    </rPh>
    <phoneticPr fontId="2"/>
  </si>
  <si>
    <t>８、</t>
  </si>
  <si>
    <t>１０、</t>
  </si>
  <si>
    <t>ご来賓挨拶</t>
    <rPh sb="1" eb="3">
      <t>ライヒン</t>
    </rPh>
    <rPh sb="3" eb="5">
      <t>アイサツ</t>
    </rPh>
    <phoneticPr fontId="2"/>
  </si>
  <si>
    <t>ルール</t>
  </si>
  <si>
    <t>１・選手の交代</t>
  </si>
  <si>
    <t>・交代の回数は制限なし（競技中の迅速な交代）、選手は交代ゾーンから入退場する。</t>
  </si>
  <si>
    <t>・ＧＫの交代は、アウトプレーの時のみとする。</t>
  </si>
  <si>
    <t>（交代選手は退場選手が交代ゾーンのタッチラインから完全に出てから入る）</t>
  </si>
  <si>
    <t xml:space="preserve">※罰則　センターマークでの間接フリーキック </t>
  </si>
  <si>
    <t>GKの交代は、アウトプレーの時のみとする</t>
  </si>
  <si>
    <t>２・スライディングタックルの禁止</t>
  </si>
  <si>
    <t>※罰則　ファールのあった地点での直接フリーキック</t>
  </si>
  <si>
    <t>３・ゴールキーパー関係</t>
  </si>
  <si>
    <t>・ＧＫペナルティエリアから出てプレーできる。ペナルティエリア外で手を使ってはならない。</t>
  </si>
  <si>
    <t>・相手選手に最後に触れてゴールラインを出た、又はキャッチした場合、ＧＫはゴールスローを行う。</t>
  </si>
  <si>
    <t>・ゴールスローは味方に触れるか、又は選手に触れることなく、ハーフラインを直接越えてはならない。</t>
  </si>
  <si>
    <t>※罰則　ボールが越えた地点（ハーフライン上）にて相手チームの間接フリーキック</t>
  </si>
  <si>
    <t>ゴールスローの際、ペナルティエリア内の選手に触れた場合は、ＧＫのゴールスローのやり直しとする</t>
  </si>
  <si>
    <t>４・キックイン、コーナーキック</t>
  </si>
  <si>
    <t>・ボールがタッチラインを越えた場合は、タッチライン上にボールを置きキックインする。</t>
  </si>
  <si>
    <t>キックインから直接得点することはできない</t>
  </si>
  <si>
    <t>・ボールがゴールラインを越えた場合はコーナーアークにボールを置き、コーナーキックとする。コーナーキックから直接得点することができる。</t>
  </si>
  <si>
    <t>1)</t>
  </si>
  <si>
    <t>フィールドサイズ</t>
  </si>
  <si>
    <t>小巻　孝嘉</t>
    <rPh sb="0" eb="5">
      <t>ｔｋ</t>
    </rPh>
    <phoneticPr fontId="2"/>
  </si>
  <si>
    <t>六実ＳＣ</t>
    <rPh sb="0" eb="4">
      <t>ｍ</t>
    </rPh>
    <phoneticPr fontId="2"/>
  </si>
  <si>
    <t>ヤマモトホールディングス株式会社</t>
    <rPh sb="12" eb="16">
      <t>ｋｋ</t>
    </rPh>
    <phoneticPr fontId="2"/>
  </si>
  <si>
    <t>ラビットキカーズ</t>
    <phoneticPr fontId="2"/>
  </si>
  <si>
    <t>A-1位</t>
    <rPh sb="3" eb="4">
      <t>イ</t>
    </rPh>
    <phoneticPr fontId="2"/>
  </si>
  <si>
    <t>B-1位</t>
    <rPh sb="3" eb="4">
      <t>イ</t>
    </rPh>
    <phoneticPr fontId="2"/>
  </si>
  <si>
    <t>A-2位</t>
    <rPh sb="3" eb="4">
      <t>イ</t>
    </rPh>
    <phoneticPr fontId="2"/>
  </si>
  <si>
    <t>B-2位</t>
    <rPh sb="3" eb="4">
      <t>イ</t>
    </rPh>
    <phoneticPr fontId="2"/>
  </si>
  <si>
    <t>A-3位</t>
    <rPh sb="3" eb="4">
      <t>イ</t>
    </rPh>
    <phoneticPr fontId="2"/>
  </si>
  <si>
    <t>B-3位</t>
    <rPh sb="3" eb="4">
      <t>イ</t>
    </rPh>
    <phoneticPr fontId="2"/>
  </si>
  <si>
    <t>A-４位</t>
    <rPh sb="3" eb="4">
      <t>イ</t>
    </rPh>
    <phoneticPr fontId="2"/>
  </si>
  <si>
    <t>B-５位</t>
    <rPh sb="3" eb="4">
      <t>イ</t>
    </rPh>
    <phoneticPr fontId="2"/>
  </si>
  <si>
    <t>A-５位</t>
    <rPh sb="3" eb="4">
      <t>イ</t>
    </rPh>
    <phoneticPr fontId="2"/>
  </si>
  <si>
    <t>B-４位</t>
    <rPh sb="3" eb="4">
      <t>イ</t>
    </rPh>
    <phoneticPr fontId="2"/>
  </si>
  <si>
    <t>C-1位</t>
    <rPh sb="3" eb="4">
      <t>イ</t>
    </rPh>
    <phoneticPr fontId="2"/>
  </si>
  <si>
    <t>C-2位</t>
    <rPh sb="3" eb="4">
      <t>イ</t>
    </rPh>
    <phoneticPr fontId="2"/>
  </si>
  <si>
    <t>B-３位</t>
    <rPh sb="3" eb="4">
      <t>イ</t>
    </rPh>
    <phoneticPr fontId="2"/>
  </si>
  <si>
    <t>C-３位</t>
    <rPh sb="3" eb="4">
      <t>イ</t>
    </rPh>
    <phoneticPr fontId="2"/>
  </si>
  <si>
    <t>A-３位</t>
    <rPh sb="3" eb="4">
      <t>イ</t>
    </rPh>
    <phoneticPr fontId="2"/>
  </si>
  <si>
    <t>C-５位</t>
    <rPh sb="3" eb="4">
      <t>イ</t>
    </rPh>
    <phoneticPr fontId="2"/>
  </si>
  <si>
    <t>C-４位</t>
    <rPh sb="3" eb="4">
      <t>イ</t>
    </rPh>
    <phoneticPr fontId="2"/>
  </si>
  <si>
    <t>Ａ-５位</t>
    <rPh sb="3" eb="4">
      <t>イ</t>
    </rPh>
    <phoneticPr fontId="2"/>
  </si>
  <si>
    <t>Ａ-４位</t>
    <rPh sb="3" eb="4">
      <t>イ</t>
    </rPh>
    <phoneticPr fontId="2"/>
  </si>
  <si>
    <t>小金原ＦＣ</t>
    <rPh sb="0" eb="3">
      <t>コガネハラ</t>
    </rPh>
    <phoneticPr fontId="2"/>
  </si>
  <si>
    <t>（２）試合中の交代は自由とする。ベンチ入り選手無制限（自由な交代）</t>
    <rPh sb="3" eb="6">
      <t>シアイチュウ</t>
    </rPh>
    <rPh sb="7" eb="9">
      <t>コウタイ</t>
    </rPh>
    <rPh sb="10" eb="12">
      <t>ジユウ</t>
    </rPh>
    <rPh sb="19" eb="20">
      <t>イ</t>
    </rPh>
    <rPh sb="21" eb="23">
      <t>センシュ</t>
    </rPh>
    <rPh sb="23" eb="26">
      <t>ムセイゲン</t>
    </rPh>
    <rPh sb="27" eb="29">
      <t>ジユウ</t>
    </rPh>
    <rPh sb="30" eb="32">
      <t>コウタイ</t>
    </rPh>
    <phoneticPr fontId="4"/>
  </si>
  <si>
    <t>撤収</t>
    <rPh sb="0" eb="2">
      <t>テッシュウ</t>
    </rPh>
    <phoneticPr fontId="2"/>
  </si>
  <si>
    <t>優勝、準優勝、３位、各チーム　トロフィーならびにメダル</t>
    <rPh sb="0" eb="2">
      <t>ユウショウ</t>
    </rPh>
    <rPh sb="3" eb="6">
      <t>ジュンユウショウ</t>
    </rPh>
    <rPh sb="8" eb="9">
      <t>イ</t>
    </rPh>
    <rPh sb="10" eb="11">
      <t>カク</t>
    </rPh>
    <phoneticPr fontId="4"/>
  </si>
  <si>
    <t>１年生</t>
    <phoneticPr fontId="2"/>
  </si>
  <si>
    <t>１年生A</t>
    <phoneticPr fontId="2"/>
  </si>
  <si>
    <t>-</t>
    <phoneticPr fontId="2"/>
  </si>
  <si>
    <t>１年生Ｂ</t>
    <phoneticPr fontId="2"/>
  </si>
  <si>
    <t>１年生C</t>
    <phoneticPr fontId="2"/>
  </si>
  <si>
    <t>A-1</t>
    <phoneticPr fontId="2"/>
  </si>
  <si>
    <t>B-1</t>
    <phoneticPr fontId="2"/>
  </si>
  <si>
    <t>C-1</t>
    <phoneticPr fontId="2"/>
  </si>
  <si>
    <t>A-2</t>
    <phoneticPr fontId="2"/>
  </si>
  <si>
    <t>B-2</t>
    <phoneticPr fontId="2"/>
  </si>
  <si>
    <t>C-2</t>
    <phoneticPr fontId="2"/>
  </si>
  <si>
    <t>A-3</t>
    <phoneticPr fontId="2"/>
  </si>
  <si>
    <t>B-3</t>
    <phoneticPr fontId="2"/>
  </si>
  <si>
    <t>C-3</t>
    <phoneticPr fontId="2"/>
  </si>
  <si>
    <t>A-4</t>
    <phoneticPr fontId="2"/>
  </si>
  <si>
    <t>B-4</t>
    <phoneticPr fontId="2"/>
  </si>
  <si>
    <t>C-4</t>
    <phoneticPr fontId="2"/>
  </si>
  <si>
    <t>A-5</t>
    <phoneticPr fontId="2"/>
  </si>
  <si>
    <t>B-5</t>
    <phoneticPr fontId="2"/>
  </si>
  <si>
    <t>C-5</t>
    <phoneticPr fontId="2"/>
  </si>
  <si>
    <t>２年生A</t>
    <phoneticPr fontId="2"/>
  </si>
  <si>
    <t>２年生B</t>
    <phoneticPr fontId="2"/>
  </si>
  <si>
    <t>２年生C</t>
    <phoneticPr fontId="2"/>
  </si>
  <si>
    <t>A-2</t>
    <phoneticPr fontId="2"/>
  </si>
  <si>
    <t>B-2</t>
    <phoneticPr fontId="2"/>
  </si>
  <si>
    <t>C-2</t>
    <phoneticPr fontId="2"/>
  </si>
  <si>
    <t>六実サッカークラブ副代表</t>
    <rPh sb="0" eb="9">
      <t>ｍ</t>
    </rPh>
    <rPh sb="9" eb="12">
      <t>フクダイヒョウ</t>
    </rPh>
    <phoneticPr fontId="2"/>
  </si>
  <si>
    <t>つくしＳＣ</t>
  </si>
  <si>
    <t>ラビットキカーズ</t>
  </si>
  <si>
    <t>高柳FC</t>
    <rPh sb="0" eb="2">
      <t>タカヤナギ</t>
    </rPh>
    <phoneticPr fontId="2"/>
  </si>
  <si>
    <t>カンガルーＦＣ</t>
  </si>
  <si>
    <t>-</t>
    <phoneticPr fontId="2"/>
  </si>
  <si>
    <t>２年生</t>
    <phoneticPr fontId="2"/>
  </si>
  <si>
    <t>参加賞</t>
    <rPh sb="0" eb="2">
      <t>サンカ</t>
    </rPh>
    <rPh sb="2" eb="3">
      <t>ショウ</t>
    </rPh>
    <phoneticPr fontId="2"/>
  </si>
  <si>
    <t>カンガルーＦＣ</t>
    <phoneticPr fontId="2"/>
  </si>
  <si>
    <t>つくしＳＣ</t>
    <phoneticPr fontId="2"/>
  </si>
  <si>
    <t>新浜FC</t>
    <rPh sb="0" eb="2">
      <t>ニイハマ</t>
    </rPh>
    <phoneticPr fontId="2"/>
  </si>
  <si>
    <t>きぼうＳＣ</t>
    <phoneticPr fontId="2"/>
  </si>
  <si>
    <t>柏市</t>
    <rPh sb="0" eb="1">
      <t>カシワ</t>
    </rPh>
    <rPh sb="1" eb="2">
      <t>シ</t>
    </rPh>
    <phoneticPr fontId="2"/>
  </si>
  <si>
    <t>ペガサスJFC</t>
    <phoneticPr fontId="2"/>
  </si>
  <si>
    <t>１、</t>
    <phoneticPr fontId="2"/>
  </si>
  <si>
    <t>６、</t>
    <phoneticPr fontId="2"/>
  </si>
  <si>
    <t>２、</t>
    <phoneticPr fontId="4"/>
  </si>
  <si>
    <t>３、</t>
    <phoneticPr fontId="2"/>
  </si>
  <si>
    <t>４、</t>
    <phoneticPr fontId="4"/>
  </si>
  <si>
    <t>予備日</t>
    <rPh sb="0" eb="3">
      <t>ヨビビ</t>
    </rPh>
    <phoneticPr fontId="2"/>
  </si>
  <si>
    <t>５、</t>
    <phoneticPr fontId="4"/>
  </si>
  <si>
    <t>６、</t>
    <phoneticPr fontId="4"/>
  </si>
  <si>
    <t>２位、３位、４位、５位　各リーグ１位チーム　優秀賞</t>
    <rPh sb="1" eb="2">
      <t>イ</t>
    </rPh>
    <rPh sb="4" eb="5">
      <t>イ</t>
    </rPh>
    <rPh sb="7" eb="8">
      <t>イ</t>
    </rPh>
    <rPh sb="10" eb="11">
      <t>イ</t>
    </rPh>
    <rPh sb="12" eb="13">
      <t>カク</t>
    </rPh>
    <rPh sb="17" eb="18">
      <t>イ</t>
    </rPh>
    <rPh sb="22" eb="24">
      <t>ユウシュウ</t>
    </rPh>
    <rPh sb="24" eb="25">
      <t>ショウ</t>
    </rPh>
    <phoneticPr fontId="4"/>
  </si>
  <si>
    <t>７、</t>
    <phoneticPr fontId="2"/>
  </si>
  <si>
    <t>１年生の部（１５チーム)主に松戸市内近隣チーム　１クラブ１チーム</t>
    <rPh sb="4" eb="5">
      <t>ブ</t>
    </rPh>
    <rPh sb="12" eb="13">
      <t>オモ</t>
    </rPh>
    <rPh sb="14" eb="18">
      <t>マツドシナイ</t>
    </rPh>
    <rPh sb="18" eb="20">
      <t>キンリン</t>
    </rPh>
    <phoneticPr fontId="2"/>
  </si>
  <si>
    <t>８、</t>
    <phoneticPr fontId="4"/>
  </si>
  <si>
    <t>９、</t>
    <phoneticPr fontId="4"/>
  </si>
  <si>
    <t>１０、</t>
    <phoneticPr fontId="4"/>
  </si>
  <si>
    <t>１１、</t>
    <phoneticPr fontId="4"/>
  </si>
  <si>
    <t>１２、</t>
    <phoneticPr fontId="4"/>
  </si>
  <si>
    <t>１３、</t>
    <phoneticPr fontId="4"/>
  </si>
  <si>
    <t>１４、</t>
    <phoneticPr fontId="2"/>
  </si>
  <si>
    <t>１５、</t>
    <phoneticPr fontId="2"/>
  </si>
  <si>
    <t>１５、</t>
    <phoneticPr fontId="2"/>
  </si>
  <si>
    <t>tkomaki@hb/tp1.jp</t>
    <phoneticPr fontId="2"/>
  </si>
  <si>
    <t>千明　宗則</t>
  </si>
  <si>
    <t>六実サッカークラブ代表代行　</t>
    <rPh sb="0" eb="9">
      <t>ｍ</t>
    </rPh>
    <rPh sb="9" eb="11">
      <t>ダイヒョウ</t>
    </rPh>
    <rPh sb="11" eb="13">
      <t>ダイコウ</t>
    </rPh>
    <phoneticPr fontId="2"/>
  </si>
  <si>
    <t>六実サッカークラブ審判長</t>
    <rPh sb="0" eb="9">
      <t>ｍ</t>
    </rPh>
    <rPh sb="9" eb="11">
      <t>シンパン</t>
    </rPh>
    <phoneticPr fontId="2"/>
  </si>
  <si>
    <t>２年生の部（１５チーム)主に松戸市外近隣チーム　１クラブ１チーム</t>
    <rPh sb="4" eb="5">
      <t>ブ</t>
    </rPh>
    <rPh sb="12" eb="13">
      <t>オモ</t>
    </rPh>
    <rPh sb="14" eb="17">
      <t>マツドシ</t>
    </rPh>
    <rPh sb="17" eb="18">
      <t>ガイ</t>
    </rPh>
    <rPh sb="18" eb="20">
      <t>キンリン</t>
    </rPh>
    <phoneticPr fontId="2"/>
  </si>
  <si>
    <t>○</t>
  </si>
  <si>
    <t>○</t>
    <phoneticPr fontId="2"/>
  </si>
  <si>
    <t>（昨年までの会場から変更しております。）</t>
    <rPh sb="1" eb="3">
      <t>サクネン</t>
    </rPh>
    <rPh sb="6" eb="8">
      <t>カイジョウ</t>
    </rPh>
    <rPh sb="10" eb="12">
      <t>ヘンコウ</t>
    </rPh>
    <phoneticPr fontId="2"/>
  </si>
  <si>
    <t>１チーム３台目安でお願いします。</t>
    <rPh sb="5" eb="6">
      <t>ダイ</t>
    </rPh>
    <rPh sb="6" eb="8">
      <t>メヤス</t>
    </rPh>
    <phoneticPr fontId="2"/>
  </si>
  <si>
    <t>埼玉県</t>
    <rPh sb="0" eb="3">
      <t>サイタマケン</t>
    </rPh>
    <phoneticPr fontId="2"/>
  </si>
  <si>
    <t>ペガサスJFC</t>
    <phoneticPr fontId="2"/>
  </si>
  <si>
    <t>FCカーニョ</t>
  </si>
  <si>
    <t>きぼうＳＣ</t>
    <phoneticPr fontId="2"/>
  </si>
  <si>
    <t>NPO上本郷SSS</t>
    <rPh sb="3" eb="6">
      <t>カミホンゴウ</t>
    </rPh>
    <phoneticPr fontId="2"/>
  </si>
  <si>
    <t>新松戸SC</t>
    <rPh sb="0" eb="3">
      <t>シンマツド</t>
    </rPh>
    <phoneticPr fontId="2"/>
  </si>
  <si>
    <t>常盤平少年SC</t>
    <rPh sb="0" eb="3">
      <t>トキワダイラ</t>
    </rPh>
    <rPh sb="3" eb="5">
      <t>ショウネン</t>
    </rPh>
    <phoneticPr fontId="2"/>
  </si>
  <si>
    <t>ドリームユニヴァースクリエイターズSC</t>
    <phoneticPr fontId="2"/>
  </si>
  <si>
    <t>D,U,C　SC</t>
    <phoneticPr fontId="2"/>
  </si>
  <si>
    <t>トリプレッタSC</t>
    <phoneticPr fontId="2"/>
  </si>
  <si>
    <t>FCトリム</t>
    <phoneticPr fontId="2"/>
  </si>
  <si>
    <t>城東フェニックスJSC</t>
    <rPh sb="0" eb="2">
      <t>ジョウトウ</t>
    </rPh>
    <phoneticPr fontId="2"/>
  </si>
  <si>
    <t>五砂FC</t>
    <rPh sb="0" eb="1">
      <t>ゴ</t>
    </rPh>
    <rPh sb="1" eb="2">
      <t>スナ</t>
    </rPh>
    <phoneticPr fontId="2"/>
  </si>
  <si>
    <t>高野山SSS</t>
    <rPh sb="0" eb="3">
      <t>コウノヤマ</t>
    </rPh>
    <phoneticPr fontId="2"/>
  </si>
  <si>
    <t>トリプレッタSC</t>
    <phoneticPr fontId="2"/>
  </si>
  <si>
    <t>ピッチサイズ</t>
    <phoneticPr fontId="2"/>
  </si>
  <si>
    <t>2018/12/8（土）</t>
    <rPh sb="9" eb="12">
      <t>ｄ</t>
    </rPh>
    <phoneticPr fontId="2"/>
  </si>
  <si>
    <t>０９０－８３０５-０６０３</t>
    <phoneticPr fontId="2"/>
  </si>
  <si>
    <t>流山市　流山スポーツフィールド</t>
    <rPh sb="0" eb="3">
      <t>ナガレヤマシ</t>
    </rPh>
    <rPh sb="4" eb="6">
      <t>ナガレヤマ</t>
    </rPh>
    <phoneticPr fontId="2"/>
  </si>
  <si>
    <r>
      <rPr>
        <sz val="10"/>
        <rFont val="ＭＳ Ｐゴシック"/>
        <family val="3"/>
        <charset val="128"/>
      </rPr>
      <t>〒</t>
    </r>
    <r>
      <rPr>
        <sz val="10"/>
        <rFont val="Arial"/>
        <family val="2"/>
      </rPr>
      <t xml:space="preserve">270-0174 </t>
    </r>
    <r>
      <rPr>
        <sz val="10"/>
        <rFont val="ＭＳ Ｐゴシック"/>
        <family val="3"/>
        <charset val="128"/>
      </rPr>
      <t>千葉県流山市下花輪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３３７−１</t>
    </r>
    <phoneticPr fontId="2"/>
  </si>
  <si>
    <t>２０１８年１２月８日（土）</t>
    <rPh sb="4" eb="5">
      <t>ネン</t>
    </rPh>
    <rPh sb="7" eb="8">
      <t>ガツ</t>
    </rPh>
    <rPh sb="9" eb="10">
      <t>ニチ</t>
    </rPh>
    <rPh sb="10" eb="13">
      <t>ｄ</t>
    </rPh>
    <phoneticPr fontId="4"/>
  </si>
  <si>
    <t>未定</t>
    <rPh sb="0" eb="2">
      <t>ミテイ</t>
    </rPh>
    <phoneticPr fontId="2"/>
  </si>
  <si>
    <t>12：15</t>
    <phoneticPr fontId="2"/>
  </si>
  <si>
    <t>16：00</t>
    <phoneticPr fontId="2"/>
  </si>
  <si>
    <t>完全撤収</t>
    <rPh sb="0" eb="2">
      <t>カンゼン</t>
    </rPh>
    <rPh sb="2" eb="4">
      <t>テッシュウ</t>
    </rPh>
    <phoneticPr fontId="2"/>
  </si>
  <si>
    <t>8：30</t>
    <phoneticPr fontId="2"/>
  </si>
  <si>
    <t>8：31</t>
    <phoneticPr fontId="2"/>
  </si>
  <si>
    <t>8：32</t>
    <phoneticPr fontId="2"/>
  </si>
  <si>
    <t>8：35</t>
    <phoneticPr fontId="2"/>
  </si>
  <si>
    <t>8：36</t>
    <phoneticPr fontId="2"/>
  </si>
  <si>
    <t>8：40</t>
    <phoneticPr fontId="2"/>
  </si>
  <si>
    <t>8：41</t>
    <phoneticPr fontId="2"/>
  </si>
  <si>
    <t>8：25</t>
    <phoneticPr fontId="2"/>
  </si>
  <si>
    <t>貝塚副代表</t>
    <rPh sb="0" eb="2">
      <t>カイズカ</t>
    </rPh>
    <rPh sb="2" eb="5">
      <t>フクダイヒョウ</t>
    </rPh>
    <phoneticPr fontId="2"/>
  </si>
  <si>
    <t>三小キッカーズ</t>
    <rPh sb="0" eb="2">
      <t>サンショウ</t>
    </rPh>
    <phoneticPr fontId="2"/>
  </si>
  <si>
    <t>白井FC</t>
    <rPh sb="0" eb="2">
      <t>シロイ</t>
    </rPh>
    <phoneticPr fontId="2"/>
  </si>
  <si>
    <t>白井市</t>
    <rPh sb="0" eb="3">
      <t>シロイシ</t>
    </rPh>
    <phoneticPr fontId="2"/>
  </si>
  <si>
    <t>１チームにつき５０００円(当日受付時に御持参お願いいたします)</t>
    <rPh sb="11" eb="12">
      <t>エン</t>
    </rPh>
    <rPh sb="13" eb="15">
      <t>トウジツ</t>
    </rPh>
    <rPh sb="15" eb="17">
      <t>ウケツケ</t>
    </rPh>
    <rPh sb="17" eb="18">
      <t>ジ</t>
    </rPh>
    <rPh sb="19" eb="22">
      <t>ゴジサン</t>
    </rPh>
    <rPh sb="23" eb="24">
      <t>ネガ</t>
    </rPh>
    <phoneticPr fontId="4"/>
  </si>
  <si>
    <t>８:３０集合　全チームご参加ください。</t>
    <rPh sb="4" eb="6">
      <t>シュウゴウ</t>
    </rPh>
    <rPh sb="7" eb="8">
      <t>ゼン</t>
    </rPh>
    <rPh sb="12" eb="14">
      <t>サンカ</t>
    </rPh>
    <phoneticPr fontId="4"/>
  </si>
  <si>
    <t>・ランニングタイム方式</t>
  </si>
  <si>
    <t>・タイムアウトなし</t>
  </si>
  <si>
    <t>・累積ファールによる第2PKは適用しない・退場を命じられた選手及び1試合に2回の警告を受けた</t>
  </si>
  <si>
    <t>　選手は、その試合に出場する事はできない。※次試合には出場できる事とする。</t>
  </si>
  <si>
    <t>・スライディングは原則禁止。シュートコースに入る時のみ有効とする。</t>
  </si>
  <si>
    <t>※相手への接触がなかった場合も審判が危険と判断した場合はファールの判定をする場合があります。</t>
  </si>
  <si>
    <t>行徳SC</t>
    <rPh sb="0" eb="2">
      <t>ギョウトク</t>
    </rPh>
    <phoneticPr fontId="2"/>
  </si>
  <si>
    <t>・退場を命じられたチームは、退場後に失点するか、２分が経過するとベンチから選手を補充できる。</t>
    <phoneticPr fontId="2"/>
  </si>
  <si>
    <t>５・試合時間</t>
    <rPh sb="2" eb="4">
      <t>シアイ</t>
    </rPh>
    <rPh sb="4" eb="6">
      <t>ジカン</t>
    </rPh>
    <phoneticPr fontId="2"/>
  </si>
  <si>
    <t>ローカルルールを適用別紙にて</t>
    <rPh sb="8" eb="10">
      <t>テキヨウ</t>
    </rPh>
    <rPh sb="10" eb="12">
      <t>ベッシ</t>
    </rPh>
    <phoneticPr fontId="2"/>
  </si>
  <si>
    <t>（１）競技は５人制　　（公財）日本サッカー協会制定のフットサル競技規則に準ずる。</t>
    <rPh sb="3" eb="5">
      <t>キョウギ</t>
    </rPh>
    <rPh sb="7" eb="9">
      <t>ニンセイ</t>
    </rPh>
    <phoneticPr fontId="4"/>
  </si>
  <si>
    <t>６・累積警告、退場について</t>
    <rPh sb="2" eb="4">
      <t>ルイセキ</t>
    </rPh>
    <rPh sb="4" eb="6">
      <t>ケイコク</t>
    </rPh>
    <rPh sb="7" eb="9">
      <t>タイジョウ</t>
    </rPh>
    <phoneticPr fontId="2"/>
  </si>
  <si>
    <t>７・バックパスを手で処理しても反則とはしない。</t>
    <phoneticPr fontId="2"/>
  </si>
  <si>
    <t>８・キックでリスタートする場合は、相手選手は４ｍ以上離れなければいけない。</t>
    <phoneticPr fontId="2"/>
  </si>
  <si>
    <t>９・ゴールサイズは縦２ｍ、横３ｍとし、ゴール枠は丸型とする。</t>
    <phoneticPr fontId="2"/>
  </si>
  <si>
    <t>１０．キックオフから直接得点することはできない。</t>
    <phoneticPr fontId="2"/>
  </si>
  <si>
    <t>１１．スパイクシューズは、禁止とする。</t>
    <phoneticPr fontId="2"/>
  </si>
  <si>
    <t>１２・ボールは、フットサル・ボールを使用する。</t>
    <phoneticPr fontId="2"/>
  </si>
  <si>
    <t>審判</t>
    <rPh sb="0" eb="2">
      <t>シンパン</t>
    </rPh>
    <phoneticPr fontId="2"/>
  </si>
  <si>
    <t>DUC SC</t>
    <phoneticPr fontId="2"/>
  </si>
  <si>
    <t>12:40</t>
    <phoneticPr fontId="2"/>
  </si>
  <si>
    <t>14:35</t>
    <phoneticPr fontId="2"/>
  </si>
  <si>
    <t>14:40</t>
    <phoneticPr fontId="2"/>
  </si>
  <si>
    <t>14:41</t>
    <phoneticPr fontId="2"/>
  </si>
  <si>
    <t>14:42</t>
    <phoneticPr fontId="2"/>
  </si>
  <si>
    <t>14:43</t>
    <phoneticPr fontId="2"/>
  </si>
  <si>
    <t>14:50</t>
    <phoneticPr fontId="2"/>
  </si>
  <si>
    <t>14:51</t>
    <phoneticPr fontId="2"/>
  </si>
  <si>
    <t>15:00</t>
    <phoneticPr fontId="2"/>
  </si>
  <si>
    <t>・１４分（７分ハーフ　ハーフタイム１分</t>
    <rPh sb="3" eb="4">
      <t>フン</t>
    </rPh>
    <rPh sb="6" eb="7">
      <t>フン</t>
    </rPh>
    <rPh sb="18" eb="19">
      <t>フン</t>
    </rPh>
    <phoneticPr fontId="2"/>
  </si>
  <si>
    <t>（３）審判は１名制。割当により当該試合後を担当。第1試合は10試合目のチーム</t>
    <rPh sb="3" eb="5">
      <t>シンパン</t>
    </rPh>
    <rPh sb="7" eb="8">
      <t>メイ</t>
    </rPh>
    <rPh sb="8" eb="9">
      <t>セイ</t>
    </rPh>
    <rPh sb="10" eb="12">
      <t>ワリアテ</t>
    </rPh>
    <rPh sb="15" eb="17">
      <t>トウガイ</t>
    </rPh>
    <rPh sb="17" eb="19">
      <t>シアイ</t>
    </rPh>
    <rPh sb="19" eb="20">
      <t>ゴ</t>
    </rPh>
    <rPh sb="21" eb="23">
      <t>タントウ</t>
    </rPh>
    <rPh sb="24" eb="25">
      <t>ダイ</t>
    </rPh>
    <rPh sb="26" eb="28">
      <t>シアイ</t>
    </rPh>
    <rPh sb="31" eb="33">
      <t>シアイ</t>
    </rPh>
    <rPh sb="33" eb="34">
      <t>メ</t>
    </rPh>
    <phoneticPr fontId="4"/>
  </si>
  <si>
    <t>協賛社紹介</t>
    <rPh sb="0" eb="2">
      <t>キョウサン</t>
    </rPh>
    <rPh sb="2" eb="3">
      <t>シャ</t>
    </rPh>
    <rPh sb="3" eb="5">
      <t>ショウカイ</t>
    </rPh>
    <phoneticPr fontId="2"/>
  </si>
  <si>
    <t>代表者挨拶</t>
    <rPh sb="0" eb="2">
      <t>ダイヒョウ</t>
    </rPh>
    <rPh sb="2" eb="3">
      <t>シャ</t>
    </rPh>
    <rPh sb="3" eb="5">
      <t>アイサツ</t>
    </rPh>
    <phoneticPr fontId="2"/>
  </si>
  <si>
    <t>第１５回　六実CUP　大会要綱</t>
    <rPh sb="0" eb="1">
      <t>ダイ</t>
    </rPh>
    <rPh sb="3" eb="4">
      <t>カイ</t>
    </rPh>
    <rPh sb="5" eb="7">
      <t>ムツミ</t>
    </rPh>
    <rPh sb="11" eb="13">
      <t>タイカイ</t>
    </rPh>
    <rPh sb="13" eb="15">
      <t>ヨウコウ</t>
    </rPh>
    <phoneticPr fontId="4"/>
  </si>
  <si>
    <t>第１５回　六実カップ　大会要綱</t>
    <rPh sb="0" eb="1">
      <t>ダイ</t>
    </rPh>
    <rPh sb="3" eb="4">
      <t>カイ</t>
    </rPh>
    <rPh sb="5" eb="7">
      <t>ムツミ</t>
    </rPh>
    <rPh sb="11" eb="13">
      <t>タイカイ</t>
    </rPh>
    <rPh sb="13" eb="15">
      <t>ヨウコウ</t>
    </rPh>
    <phoneticPr fontId="4"/>
  </si>
  <si>
    <t>本部</t>
    <rPh sb="0" eb="2">
      <t>ホンブ</t>
    </rPh>
    <phoneticPr fontId="2"/>
  </si>
  <si>
    <t>A面</t>
    <rPh sb="1" eb="2">
      <t>メン</t>
    </rPh>
    <phoneticPr fontId="2"/>
  </si>
  <si>
    <t>B面</t>
    <rPh sb="1" eb="2">
      <t>メン</t>
    </rPh>
    <phoneticPr fontId="2"/>
  </si>
  <si>
    <t>応援ゾーン</t>
    <rPh sb="0" eb="2">
      <t>オウエン</t>
    </rPh>
    <phoneticPr fontId="2"/>
  </si>
  <si>
    <t>ベンチゾーン</t>
    <phoneticPr fontId="2"/>
  </si>
  <si>
    <t>アップゾーン</t>
    <phoneticPr fontId="2"/>
  </si>
  <si>
    <t>出入口</t>
    <rPh sb="0" eb="1">
      <t>デ</t>
    </rPh>
    <rPh sb="1" eb="3">
      <t>イリグチ</t>
    </rPh>
    <phoneticPr fontId="2"/>
  </si>
  <si>
    <t>FCカーニョ</t>
    <phoneticPr fontId="2"/>
  </si>
  <si>
    <t>カンガルーＦＣ</t>
    <phoneticPr fontId="2"/>
  </si>
  <si>
    <t>FCトリム</t>
    <phoneticPr fontId="2"/>
  </si>
  <si>
    <t>DUC　SC</t>
    <phoneticPr fontId="2"/>
  </si>
  <si>
    <t>城東F　JSC</t>
    <rPh sb="0" eb="2">
      <t>ジョウトウ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</si>
</sst>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31" fontId="5" fillId="0" borderId="0" xfId="0" applyNumberFormat="1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1" applyAlignment="1" applyProtection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49" fontId="0" fillId="3" borderId="1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20" fontId="0" fillId="3" borderId="0" xfId="0" applyNumberForma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49" fontId="1" fillId="3" borderId="23" xfId="0" applyNumberFormat="1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49" fontId="1" fillId="3" borderId="24" xfId="0" applyNumberFormat="1" applyFont="1" applyFill="1" applyBorder="1" applyAlignment="1">
      <alignment horizontal="center" vertical="center" shrinkToFit="1"/>
    </xf>
    <xf numFmtId="49" fontId="1" fillId="3" borderId="25" xfId="0" applyNumberFormat="1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49" fontId="1" fillId="3" borderId="4" xfId="0" applyNumberFormat="1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49" fontId="1" fillId="3" borderId="5" xfId="0" applyNumberFormat="1" applyFont="1" applyFill="1" applyBorder="1" applyAlignment="1">
      <alignment horizontal="center" vertical="center" shrinkToFit="1"/>
    </xf>
    <xf numFmtId="0" fontId="1" fillId="3" borderId="24" xfId="0" applyNumberFormat="1" applyFont="1" applyFill="1" applyBorder="1" applyAlignment="1">
      <alignment horizontal="center" vertical="center" shrinkToFit="1"/>
    </xf>
    <xf numFmtId="49" fontId="1" fillId="3" borderId="0" xfId="0" applyNumberFormat="1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0" fillId="3" borderId="25" xfId="0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0" fillId="3" borderId="0" xfId="0" applyNumberForma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1" applyBorder="1" applyAlignment="1" applyProtection="1">
      <alignment vertical="center" shrinkToFit="1"/>
    </xf>
    <xf numFmtId="0" fontId="0" fillId="2" borderId="1" xfId="0" applyFill="1" applyBorder="1" applyAlignment="1">
      <alignment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13" fillId="0" borderId="0" xfId="0" applyFont="1" applyAlignment="1">
      <alignment vertical="center" wrapText="1"/>
    </xf>
    <xf numFmtId="0" fontId="0" fillId="3" borderId="38" xfId="0" applyFill="1" applyBorder="1" applyAlignment="1">
      <alignment horizontal="center" vertical="center" shrinkToFit="1"/>
    </xf>
    <xf numFmtId="0" fontId="0" fillId="3" borderId="1" xfId="0" applyFill="1" applyBorder="1">
      <alignment vertical="center"/>
    </xf>
    <xf numFmtId="0" fontId="0" fillId="3" borderId="4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14" xfId="0" applyNumberFormat="1" applyFont="1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1" fillId="3" borderId="6" xfId="0" applyNumberFormat="1" applyFont="1" applyFill="1" applyBorder="1" applyAlignment="1">
      <alignment horizontal="center" vertical="center" shrinkToFit="1"/>
    </xf>
    <xf numFmtId="0" fontId="1" fillId="3" borderId="3" xfId="0" applyNumberFormat="1" applyFont="1" applyFill="1" applyBorder="1" applyAlignment="1">
      <alignment horizontal="center" vertical="center" shrinkToFit="1"/>
    </xf>
    <xf numFmtId="0" fontId="1" fillId="3" borderId="14" xfId="0" applyNumberFormat="1" applyFont="1" applyFill="1" applyBorder="1" applyAlignment="1">
      <alignment horizontal="center" vertical="center" shrinkToFit="1"/>
    </xf>
    <xf numFmtId="0" fontId="1" fillId="3" borderId="4" xfId="0" applyNumberFormat="1" applyFont="1" applyFill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36" xfId="0" applyNumberFormat="1" applyFill="1" applyBorder="1" applyAlignment="1" applyProtection="1">
      <alignment horizontal="center" vertical="center" shrinkToFit="1"/>
      <protection locked="0"/>
    </xf>
    <xf numFmtId="0" fontId="0" fillId="3" borderId="27" xfId="0" applyNumberFormat="1" applyFill="1" applyBorder="1" applyAlignment="1" applyProtection="1">
      <alignment horizontal="center" vertical="center" shrinkToFit="1"/>
      <protection locked="0"/>
    </xf>
    <xf numFmtId="0" fontId="0" fillId="3" borderId="29" xfId="0" applyNumberFormat="1" applyFill="1" applyBorder="1" applyAlignment="1" applyProtection="1">
      <alignment horizontal="center" vertical="center" shrinkToFit="1"/>
      <protection locked="0"/>
    </xf>
    <xf numFmtId="49" fontId="0" fillId="3" borderId="27" xfId="0" applyNumberFormat="1" applyFill="1" applyBorder="1" applyAlignment="1" applyProtection="1">
      <alignment horizontal="center" vertical="center" shrinkToFit="1"/>
      <protection locked="0"/>
    </xf>
    <xf numFmtId="49" fontId="0" fillId="3" borderId="36" xfId="0" applyNumberFormat="1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49" fontId="0" fillId="3" borderId="26" xfId="0" applyNumberFormat="1" applyFill="1" applyBorder="1" applyAlignment="1">
      <alignment horizontal="center" vertical="center" shrinkToFit="1"/>
    </xf>
    <xf numFmtId="49" fontId="0" fillId="3" borderId="23" xfId="0" applyNumberFormat="1" applyFill="1" applyBorder="1" applyAlignment="1">
      <alignment horizontal="center" vertical="center" shrinkToFit="1"/>
    </xf>
    <xf numFmtId="0" fontId="0" fillId="3" borderId="35" xfId="0" applyNumberFormat="1" applyFill="1" applyBorder="1" applyAlignment="1">
      <alignment horizontal="center" vertical="center" shrinkToFit="1"/>
    </xf>
    <xf numFmtId="0" fontId="0" fillId="3" borderId="30" xfId="0" applyNumberFormat="1" applyFill="1" applyBorder="1" applyAlignment="1">
      <alignment horizontal="center" vertical="center" shrinkToFit="1"/>
    </xf>
    <xf numFmtId="49" fontId="0" fillId="3" borderId="34" xfId="0" applyNumberFormat="1" applyFill="1" applyBorder="1" applyAlignment="1">
      <alignment horizontal="center" vertical="center" shrinkToFit="1"/>
    </xf>
    <xf numFmtId="0" fontId="0" fillId="3" borderId="28" xfId="0" applyNumberFormat="1" applyFill="1" applyBorder="1" applyAlignment="1">
      <alignment horizontal="center" vertical="center" shrinkToFit="1"/>
    </xf>
    <xf numFmtId="49" fontId="0" fillId="3" borderId="28" xfId="0" applyNumberFormat="1" applyFill="1" applyBorder="1" applyAlignment="1">
      <alignment horizontal="center" vertical="center" shrinkToFit="1"/>
    </xf>
    <xf numFmtId="20" fontId="0" fillId="3" borderId="28" xfId="0" applyNumberFormat="1" applyFill="1" applyBorder="1" applyAlignment="1">
      <alignment horizontal="center" vertical="center" shrinkToFit="1"/>
    </xf>
    <xf numFmtId="20" fontId="0" fillId="3" borderId="27" xfId="0" applyNumberFormat="1" applyFill="1" applyBorder="1" applyAlignment="1">
      <alignment horizontal="center" vertical="center" shrinkToFit="1"/>
    </xf>
    <xf numFmtId="20" fontId="0" fillId="3" borderId="30" xfId="0" applyNumberFormat="1" applyFill="1" applyBorder="1" applyAlignment="1">
      <alignment horizontal="center" vertical="center" shrinkToFit="1"/>
    </xf>
    <xf numFmtId="0" fontId="0" fillId="3" borderId="27" xfId="0" applyNumberFormat="1" applyFill="1" applyBorder="1" applyAlignment="1">
      <alignment horizontal="center" vertical="center" shrinkToFit="1"/>
    </xf>
    <xf numFmtId="0" fontId="0" fillId="3" borderId="36" xfId="0" applyNumberFormat="1" applyFill="1" applyBorder="1" applyAlignment="1">
      <alignment horizontal="center" vertical="center" shrinkToFit="1"/>
    </xf>
    <xf numFmtId="20" fontId="0" fillId="3" borderId="35" xfId="0" applyNumberFormat="1" applyFill="1" applyBorder="1" applyAlignment="1">
      <alignment horizontal="center" vertical="center" shrinkToFit="1"/>
    </xf>
    <xf numFmtId="20" fontId="0" fillId="3" borderId="36" xfId="0" applyNumberFormat="1" applyFill="1" applyBorder="1" applyAlignment="1">
      <alignment horizontal="center" vertical="center" shrinkToFit="1"/>
    </xf>
    <xf numFmtId="20" fontId="0" fillId="3" borderId="34" xfId="0" applyNumberFormat="1" applyFill="1" applyBorder="1" applyAlignment="1">
      <alignment horizontal="center" vertical="center" shrinkToFit="1"/>
    </xf>
    <xf numFmtId="20" fontId="0" fillId="3" borderId="29" xfId="0" applyNumberFormat="1" applyFill="1" applyBorder="1" applyAlignment="1">
      <alignment horizontal="center" vertical="center" shrinkToFit="1"/>
    </xf>
    <xf numFmtId="0" fontId="0" fillId="3" borderId="31" xfId="0" applyNumberFormat="1" applyFill="1" applyBorder="1" applyAlignment="1">
      <alignment horizontal="center" vertical="center" shrinkToFit="1"/>
    </xf>
    <xf numFmtId="0" fontId="0" fillId="3" borderId="34" xfId="0" applyNumberFormat="1" applyFill="1" applyBorder="1" applyAlignment="1">
      <alignment horizontal="center" vertical="center" shrinkToFit="1"/>
    </xf>
    <xf numFmtId="49" fontId="0" fillId="3" borderId="33" xfId="0" applyNumberFormat="1" applyFill="1" applyBorder="1" applyAlignment="1">
      <alignment horizontal="center" vertical="center" shrinkToFit="1"/>
    </xf>
    <xf numFmtId="0" fontId="0" fillId="3" borderId="32" xfId="0" applyNumberFormat="1" applyFill="1" applyBorder="1" applyAlignment="1">
      <alignment horizontal="center" vertical="center" shrinkToFit="1"/>
    </xf>
    <xf numFmtId="0" fontId="0" fillId="3" borderId="29" xfId="0" applyNumberFormat="1" applyFill="1" applyBorder="1" applyAlignment="1">
      <alignment horizontal="center" vertical="center" shrinkToFit="1"/>
    </xf>
    <xf numFmtId="20" fontId="0" fillId="3" borderId="31" xfId="0" applyNumberFormat="1" applyFill="1" applyBorder="1" applyAlignment="1">
      <alignment horizontal="center" vertical="center" shrinkToFit="1"/>
    </xf>
    <xf numFmtId="20" fontId="0" fillId="3" borderId="32" xfId="0" applyNumberFormat="1" applyFill="1" applyBorder="1" applyAlignment="1">
      <alignment horizontal="center" vertical="center" shrinkToFit="1"/>
    </xf>
    <xf numFmtId="0" fontId="0" fillId="0" borderId="40" xfId="0" applyBorder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180"/>
    </xf>
    <xf numFmtId="0" fontId="0" fillId="0" borderId="45" xfId="0" applyBorder="1" applyAlignment="1">
      <alignment horizontal="center" vertical="center" textRotation="180"/>
    </xf>
    <xf numFmtId="0" fontId="0" fillId="0" borderId="46" xfId="0" applyBorder="1" applyAlignment="1">
      <alignment horizontal="center" vertical="center" textRotation="180"/>
    </xf>
    <xf numFmtId="0" fontId="0" fillId="0" borderId="53" xfId="0" applyBorder="1" applyAlignment="1">
      <alignment horizontal="center" vertical="center" textRotation="180"/>
    </xf>
    <xf numFmtId="0" fontId="0" fillId="0" borderId="49" xfId="0" applyBorder="1" applyAlignment="1">
      <alignment horizontal="center" vertical="center" textRotation="180"/>
    </xf>
    <xf numFmtId="0" fontId="0" fillId="0" borderId="51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3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0" fillId="3" borderId="47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524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52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06" name="Line 3"/>
        <xdr:cNvSpPr>
          <a:spLocks noChangeShapeType="1"/>
        </xdr:cNvSpPr>
      </xdr:nvSpPr>
      <xdr:spPr bwMode="auto">
        <a:xfrm>
          <a:off x="447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295" name="Picture 2" descr="ru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581025</xdr:colOff>
      <xdr:row>35</xdr:row>
      <xdr:rowOff>104775</xdr:rowOff>
    </xdr:to>
    <xdr:pic>
      <xdr:nvPicPr>
        <xdr:cNvPr id="11318" name="Picture 1" descr="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14350"/>
          <a:ext cx="7781925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komaki@hb/tp1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2"/>
  <sheetViews>
    <sheetView workbookViewId="0">
      <selection activeCell="A5" sqref="A5:K5"/>
    </sheetView>
  </sheetViews>
  <sheetFormatPr defaultRowHeight="13.5" x14ac:dyDescent="0.15"/>
  <cols>
    <col min="1" max="1" width="16.75" style="26" bestFit="1" customWidth="1"/>
    <col min="2" max="2" width="4" style="26" bestFit="1" customWidth="1"/>
    <col min="3" max="16384" width="9" style="26"/>
  </cols>
  <sheetData>
    <row r="4" spans="1:11" ht="25.5" x14ac:dyDescent="0.15">
      <c r="A4" s="105" t="s">
        <v>294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1" x14ac:dyDescent="0.15">
      <c r="A5" s="106" t="s">
        <v>238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8.75" x14ac:dyDescent="0.15">
      <c r="A6" s="15"/>
      <c r="B6" s="15"/>
      <c r="C6" s="15"/>
      <c r="D6" s="15"/>
      <c r="E6" s="15"/>
      <c r="F6" s="15"/>
      <c r="G6" s="15"/>
      <c r="H6" s="15"/>
    </row>
    <row r="7" spans="1:11" ht="46.5" customHeight="1" x14ac:dyDescent="0.15">
      <c r="A7" s="15"/>
      <c r="B7" s="15"/>
      <c r="C7" s="15"/>
      <c r="D7" s="15"/>
      <c r="E7" s="15"/>
      <c r="F7" s="15"/>
      <c r="G7" s="15"/>
      <c r="H7" s="15"/>
    </row>
    <row r="10" spans="1:11" ht="33.75" customHeight="1" x14ac:dyDescent="0.15">
      <c r="C10" s="16" t="s">
        <v>193</v>
      </c>
      <c r="D10" s="17" t="s">
        <v>86</v>
      </c>
      <c r="E10" s="17"/>
      <c r="F10" s="17"/>
    </row>
    <row r="11" spans="1:11" ht="33.75" customHeight="1" x14ac:dyDescent="0.15">
      <c r="C11" s="16" t="s">
        <v>50</v>
      </c>
      <c r="D11" s="109" t="s">
        <v>68</v>
      </c>
      <c r="E11" s="109"/>
      <c r="F11" s="17"/>
    </row>
    <row r="12" spans="1:11" ht="33.75" customHeight="1" x14ac:dyDescent="0.15">
      <c r="C12" s="16" t="s">
        <v>12</v>
      </c>
      <c r="D12" s="17" t="s">
        <v>67</v>
      </c>
      <c r="F12" s="17"/>
    </row>
    <row r="13" spans="1:11" ht="33.75" customHeight="1" x14ac:dyDescent="0.15">
      <c r="C13" s="16" t="s">
        <v>24</v>
      </c>
      <c r="D13" s="17" t="s">
        <v>88</v>
      </c>
      <c r="E13" s="17"/>
      <c r="F13" s="17"/>
    </row>
    <row r="14" spans="1:11" ht="33.75" customHeight="1" x14ac:dyDescent="0.15">
      <c r="C14" s="16" t="s">
        <v>25</v>
      </c>
      <c r="D14" s="17" t="s">
        <v>87</v>
      </c>
      <c r="E14" s="17"/>
      <c r="F14" s="17"/>
    </row>
    <row r="15" spans="1:11" ht="33.75" customHeight="1" x14ac:dyDescent="0.15">
      <c r="C15" s="16" t="s">
        <v>194</v>
      </c>
      <c r="D15" s="17" t="s">
        <v>86</v>
      </c>
      <c r="E15" s="17"/>
      <c r="F15" s="17"/>
    </row>
    <row r="16" spans="1:11" ht="33.75" customHeight="1" x14ac:dyDescent="0.15">
      <c r="C16" s="16" t="s">
        <v>83</v>
      </c>
      <c r="D16" s="17" t="s">
        <v>237</v>
      </c>
      <c r="E16" s="17"/>
      <c r="F16" s="17"/>
    </row>
    <row r="17" spans="1:11" ht="30.75" customHeight="1" x14ac:dyDescent="0.15"/>
    <row r="18" spans="1:11" ht="37.5" customHeight="1" x14ac:dyDescent="0.15"/>
    <row r="19" spans="1:11" ht="37.5" customHeight="1" x14ac:dyDescent="0.15"/>
    <row r="22" spans="1:11" ht="24" x14ac:dyDescent="0.15">
      <c r="A22" s="108" t="s">
        <v>63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</sheetData>
  <mergeCells count="4">
    <mergeCell ref="A4:K4"/>
    <mergeCell ref="A5:K5"/>
    <mergeCell ref="A22:K22"/>
    <mergeCell ref="D11:E11"/>
  </mergeCells>
  <phoneticPr fontId="2"/>
  <printOptions horizontalCentered="1" vertic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opLeftCell="A13" zoomScaleNormal="100" workbookViewId="0">
      <selection activeCell="A2" sqref="A2"/>
    </sheetView>
  </sheetViews>
  <sheetFormatPr defaultRowHeight="16.5" customHeight="1" x14ac:dyDescent="0.15"/>
  <cols>
    <col min="1" max="1" width="7.5" style="28" bestFit="1" customWidth="1"/>
    <col min="2" max="2" width="9.5" style="27" bestFit="1" customWidth="1"/>
    <col min="3" max="3" width="4.25" style="27" customWidth="1"/>
    <col min="4" max="16384" width="9" style="27"/>
  </cols>
  <sheetData>
    <row r="1" spans="1:25" ht="16.5" customHeight="1" x14ac:dyDescent="0.15">
      <c r="A1" s="110" t="s">
        <v>295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25" ht="16.5" customHeight="1" x14ac:dyDescent="0.15">
      <c r="A2" s="13"/>
      <c r="B2" s="1"/>
      <c r="C2" s="1"/>
      <c r="D2" s="1"/>
      <c r="E2" s="1"/>
      <c r="F2" s="1"/>
      <c r="G2" s="1"/>
      <c r="H2" s="1"/>
      <c r="I2" s="1"/>
      <c r="J2" s="1"/>
    </row>
    <row r="3" spans="1:25" ht="16.5" customHeight="1" x14ac:dyDescent="0.15">
      <c r="A3" s="13" t="s">
        <v>53</v>
      </c>
      <c r="B3" s="1" t="s">
        <v>39</v>
      </c>
      <c r="C3" s="1"/>
      <c r="D3" s="1" t="s">
        <v>98</v>
      </c>
      <c r="E3" s="1"/>
      <c r="F3" s="1"/>
      <c r="G3" s="1"/>
      <c r="H3" s="1"/>
      <c r="I3" s="1"/>
      <c r="J3" s="1"/>
    </row>
    <row r="4" spans="1:25" ht="16.5" customHeight="1" x14ac:dyDescent="0.15">
      <c r="A4" s="13"/>
      <c r="B4" s="1"/>
      <c r="C4" s="1"/>
      <c r="D4" s="1" t="s">
        <v>99</v>
      </c>
      <c r="E4" s="1"/>
      <c r="F4" s="1"/>
      <c r="G4" s="1"/>
      <c r="H4" s="1"/>
      <c r="I4" s="1"/>
      <c r="J4" s="1"/>
    </row>
    <row r="5" spans="1:25" ht="16.5" customHeight="1" x14ac:dyDescent="0.1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25" ht="16.5" customHeight="1" x14ac:dyDescent="0.15">
      <c r="A6" s="13" t="s">
        <v>195</v>
      </c>
      <c r="B6" s="1" t="s">
        <v>13</v>
      </c>
      <c r="C6" s="1"/>
      <c r="D6" s="1" t="s">
        <v>11</v>
      </c>
      <c r="E6" s="1"/>
      <c r="F6" s="1"/>
      <c r="G6" s="1"/>
      <c r="H6" s="1"/>
      <c r="I6" s="1"/>
      <c r="J6" s="1"/>
    </row>
    <row r="7" spans="1:25" ht="16.5" customHeight="1" x14ac:dyDescent="0.15">
      <c r="A7" s="13"/>
      <c r="B7" s="1"/>
      <c r="C7" s="1"/>
      <c r="D7" s="1"/>
      <c r="E7" s="1"/>
      <c r="F7" s="1"/>
      <c r="G7" s="1"/>
      <c r="H7" s="1"/>
      <c r="I7" s="1"/>
      <c r="J7" s="1"/>
    </row>
    <row r="8" spans="1:25" ht="16.5" customHeight="1" x14ac:dyDescent="0.15">
      <c r="A8" s="13" t="s">
        <v>196</v>
      </c>
      <c r="B8" s="1" t="s">
        <v>14</v>
      </c>
      <c r="C8" s="1"/>
      <c r="D8" s="1" t="s">
        <v>128</v>
      </c>
      <c r="E8" s="1"/>
      <c r="F8" s="1"/>
      <c r="G8" s="1"/>
      <c r="H8" s="1"/>
      <c r="I8" s="1"/>
      <c r="J8" s="1"/>
    </row>
    <row r="9" spans="1:25" ht="16.5" customHeight="1" x14ac:dyDescent="0.15">
      <c r="A9" s="13"/>
      <c r="B9" s="1"/>
      <c r="C9" s="1"/>
      <c r="D9" s="1"/>
      <c r="E9" s="1"/>
      <c r="F9" s="1"/>
      <c r="G9" s="1"/>
      <c r="H9" s="1"/>
      <c r="I9" s="1"/>
      <c r="J9" s="1"/>
    </row>
    <row r="10" spans="1:25" ht="16.5" customHeight="1" x14ac:dyDescent="0.15">
      <c r="A10" s="13" t="s">
        <v>197</v>
      </c>
      <c r="B10" s="1" t="s">
        <v>15</v>
      </c>
      <c r="C10" s="1"/>
      <c r="D10" s="2" t="s">
        <v>242</v>
      </c>
      <c r="E10" s="1"/>
      <c r="F10" s="1"/>
      <c r="G10" s="13" t="s">
        <v>198</v>
      </c>
      <c r="H10" s="1" t="s">
        <v>243</v>
      </c>
      <c r="I10" s="1"/>
      <c r="J10" s="1"/>
    </row>
    <row r="11" spans="1:25" ht="16.5" customHeight="1" x14ac:dyDescent="0.15">
      <c r="A11" s="13"/>
      <c r="B11" s="1"/>
      <c r="C11" s="1"/>
      <c r="D11" s="1"/>
      <c r="E11" s="1"/>
      <c r="F11" s="1"/>
      <c r="G11" s="1"/>
      <c r="H11" s="1"/>
      <c r="I11" s="1"/>
      <c r="J11" s="1"/>
    </row>
    <row r="12" spans="1:25" ht="16.5" customHeight="1" x14ac:dyDescent="0.15">
      <c r="A12" s="13" t="s">
        <v>199</v>
      </c>
      <c r="B12" s="1" t="s">
        <v>16</v>
      </c>
      <c r="C12" s="1"/>
      <c r="D12" s="10" t="s">
        <v>240</v>
      </c>
      <c r="E12" s="10"/>
      <c r="F12" s="10"/>
      <c r="G12" s="11"/>
      <c r="H12" s="76" t="s">
        <v>220</v>
      </c>
      <c r="I12" s="12"/>
      <c r="J12" s="12"/>
      <c r="K12" s="12"/>
      <c r="L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6.5" customHeight="1" x14ac:dyDescent="0.15">
      <c r="A13" s="13"/>
      <c r="B13" s="1"/>
      <c r="C13" s="1"/>
      <c r="D13" s="75" t="s">
        <v>241</v>
      </c>
      <c r="E13" s="10"/>
      <c r="F13" s="10"/>
      <c r="G13" s="11"/>
      <c r="H13" s="12"/>
      <c r="I13" s="12"/>
      <c r="J13" s="12"/>
      <c r="K13" s="12"/>
      <c r="L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6.5" customHeight="1" x14ac:dyDescent="0.15">
      <c r="A14" s="14"/>
      <c r="B14" s="7"/>
      <c r="C14" s="7"/>
      <c r="D14" s="7"/>
      <c r="E14" s="7"/>
      <c r="F14" s="7"/>
      <c r="G14" s="7"/>
      <c r="H14" s="1"/>
      <c r="I14" s="1"/>
      <c r="J14" s="1"/>
    </row>
    <row r="15" spans="1:25" ht="16.5" customHeight="1" x14ac:dyDescent="0.15">
      <c r="A15" s="13" t="s">
        <v>200</v>
      </c>
      <c r="B15" s="1" t="s">
        <v>17</v>
      </c>
      <c r="C15" s="1"/>
      <c r="D15" s="1" t="s">
        <v>152</v>
      </c>
      <c r="E15" s="1"/>
      <c r="F15" s="1"/>
      <c r="G15" s="1"/>
      <c r="H15" s="1"/>
      <c r="I15" s="1"/>
      <c r="J15" s="1"/>
    </row>
    <row r="16" spans="1:25" ht="16.5" customHeight="1" x14ac:dyDescent="0.15">
      <c r="A16" s="13"/>
      <c r="B16" s="1"/>
      <c r="C16" s="1"/>
      <c r="D16" s="1" t="s">
        <v>201</v>
      </c>
      <c r="E16" s="1"/>
      <c r="F16" s="1"/>
      <c r="G16" s="1"/>
      <c r="H16" s="1"/>
      <c r="I16" s="1"/>
      <c r="J16" s="1"/>
    </row>
    <row r="17" spans="1:10" ht="16.5" customHeight="1" x14ac:dyDescent="0.15">
      <c r="A17" s="13"/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 x14ac:dyDescent="0.15">
      <c r="A18" s="13" t="s">
        <v>202</v>
      </c>
      <c r="B18" s="1" t="s">
        <v>84</v>
      </c>
      <c r="C18" s="1"/>
      <c r="D18" s="1" t="s">
        <v>203</v>
      </c>
      <c r="E18" s="1"/>
      <c r="F18" s="1"/>
      <c r="G18" s="1"/>
      <c r="H18" s="1"/>
      <c r="I18" s="1"/>
      <c r="J18" s="1"/>
    </row>
    <row r="19" spans="1:10" ht="16.5" customHeight="1" x14ac:dyDescent="0.15">
      <c r="A19" s="13"/>
      <c r="B19" s="1"/>
      <c r="C19" s="1"/>
      <c r="D19" s="1" t="s">
        <v>217</v>
      </c>
      <c r="E19" s="1"/>
      <c r="F19" s="1"/>
      <c r="G19" s="1"/>
      <c r="H19" s="1"/>
      <c r="I19" s="1"/>
      <c r="J19" s="1"/>
    </row>
    <row r="20" spans="1:10" ht="16.5" customHeight="1" x14ac:dyDescent="0.15">
      <c r="A20" s="13"/>
      <c r="B20" s="1"/>
      <c r="C20" s="1"/>
      <c r="D20" s="1"/>
      <c r="E20" s="1"/>
      <c r="F20" s="1"/>
      <c r="G20" s="1"/>
      <c r="H20" s="1"/>
      <c r="I20" s="1"/>
      <c r="J20" s="1"/>
    </row>
    <row r="21" spans="1:10" ht="16.5" customHeight="1" x14ac:dyDescent="0.15">
      <c r="A21" s="13" t="s">
        <v>204</v>
      </c>
      <c r="B21" s="1" t="s">
        <v>18</v>
      </c>
      <c r="C21" s="1"/>
      <c r="D21" s="1" t="s">
        <v>259</v>
      </c>
      <c r="E21" s="1"/>
      <c r="F21" s="1"/>
      <c r="G21" s="1"/>
      <c r="H21" s="1"/>
      <c r="I21" s="1"/>
      <c r="J21" s="1"/>
    </row>
    <row r="22" spans="1:10" ht="16.5" customHeight="1" x14ac:dyDescent="0.15">
      <c r="A22" s="13"/>
      <c r="B22" s="1"/>
      <c r="C22" s="1"/>
      <c r="D22" s="3"/>
      <c r="E22" s="1"/>
      <c r="F22" s="1"/>
      <c r="G22" s="1"/>
      <c r="H22" s="1"/>
      <c r="I22" s="1"/>
      <c r="J22" s="1"/>
    </row>
    <row r="23" spans="1:10" ht="16.5" customHeight="1" x14ac:dyDescent="0.15">
      <c r="A23" s="13" t="s">
        <v>205</v>
      </c>
      <c r="B23" s="1" t="s">
        <v>19</v>
      </c>
      <c r="C23" s="1"/>
      <c r="D23" s="3" t="s">
        <v>271</v>
      </c>
      <c r="E23" s="1"/>
      <c r="F23" s="1"/>
      <c r="G23" s="1"/>
      <c r="H23" s="1"/>
      <c r="I23" s="1"/>
      <c r="J23" s="1"/>
    </row>
    <row r="24" spans="1:10" ht="16.5" customHeight="1" x14ac:dyDescent="0.15">
      <c r="A24" s="13"/>
      <c r="B24" s="1"/>
      <c r="C24" s="1"/>
      <c r="D24" s="3"/>
      <c r="E24" s="1" t="s">
        <v>270</v>
      </c>
      <c r="F24" s="1"/>
      <c r="G24" s="1"/>
      <c r="H24" s="1"/>
      <c r="I24" s="1"/>
      <c r="J24" s="1"/>
    </row>
    <row r="25" spans="1:10" ht="16.5" customHeight="1" x14ac:dyDescent="0.15">
      <c r="A25" s="13"/>
      <c r="B25" s="1"/>
      <c r="C25" s="1"/>
      <c r="D25" s="3" t="s">
        <v>150</v>
      </c>
      <c r="E25" s="1"/>
      <c r="F25" s="1"/>
      <c r="G25" s="1"/>
      <c r="H25" s="1"/>
      <c r="I25" s="1"/>
      <c r="J25" s="1"/>
    </row>
    <row r="26" spans="1:10" ht="16.5" customHeight="1" x14ac:dyDescent="0.15">
      <c r="A26" s="13"/>
      <c r="B26" s="1"/>
      <c r="C26" s="1"/>
      <c r="D26" s="3" t="s">
        <v>291</v>
      </c>
      <c r="E26" s="1"/>
      <c r="F26" s="1"/>
      <c r="G26" s="1"/>
      <c r="H26" s="1"/>
      <c r="I26" s="1"/>
      <c r="J26" s="1"/>
    </row>
    <row r="27" spans="1:10" ht="16.5" customHeight="1" x14ac:dyDescent="0.15">
      <c r="A27" s="13"/>
      <c r="B27" s="1"/>
      <c r="C27" s="1"/>
      <c r="D27" s="3" t="s">
        <v>82</v>
      </c>
      <c r="E27" s="1"/>
      <c r="F27" s="1"/>
      <c r="G27" s="1"/>
      <c r="H27" s="1"/>
      <c r="I27" s="1"/>
      <c r="J27" s="1"/>
    </row>
    <row r="28" spans="1:10" ht="16.5" customHeight="1" x14ac:dyDescent="0.15">
      <c r="A28" s="13"/>
      <c r="B28" s="1"/>
      <c r="C28" s="1"/>
      <c r="D28" s="1" t="s">
        <v>64</v>
      </c>
      <c r="E28" s="1"/>
      <c r="F28" s="1"/>
      <c r="G28" s="1"/>
      <c r="H28" s="1"/>
      <c r="I28" s="1"/>
      <c r="J28" s="1"/>
    </row>
    <row r="29" spans="1:10" ht="16.5" customHeight="1" x14ac:dyDescent="0.15">
      <c r="A29" s="13"/>
      <c r="B29" s="1"/>
      <c r="C29" s="1"/>
      <c r="D29" s="1" t="s">
        <v>65</v>
      </c>
      <c r="E29" s="1"/>
      <c r="F29" s="1"/>
      <c r="G29" s="1"/>
      <c r="H29" s="1"/>
      <c r="I29" s="1"/>
      <c r="J29" s="1"/>
    </row>
    <row r="30" spans="1:10" ht="16.5" customHeight="1" x14ac:dyDescent="0.15">
      <c r="A30" s="13"/>
      <c r="B30" s="1"/>
      <c r="C30" s="1"/>
      <c r="D30" s="1" t="s">
        <v>27</v>
      </c>
      <c r="E30" s="1"/>
      <c r="F30" s="1"/>
      <c r="G30" s="1"/>
      <c r="H30" s="1"/>
      <c r="I30" s="1"/>
      <c r="J30" s="1"/>
    </row>
    <row r="31" spans="1:10" ht="16.5" customHeight="1" x14ac:dyDescent="0.15">
      <c r="A31" s="13"/>
      <c r="B31" s="1"/>
      <c r="C31" s="1"/>
      <c r="D31" s="3" t="s">
        <v>100</v>
      </c>
      <c r="E31" s="1"/>
      <c r="F31" s="1"/>
      <c r="G31" s="1"/>
      <c r="H31" s="1"/>
      <c r="I31" s="1"/>
      <c r="J31" s="1"/>
    </row>
    <row r="32" spans="1:10" ht="16.5" customHeight="1" x14ac:dyDescent="0.15">
      <c r="A32" s="13"/>
      <c r="B32" s="1"/>
      <c r="C32" s="1"/>
      <c r="D32" s="3" t="s">
        <v>29</v>
      </c>
      <c r="E32" s="1"/>
      <c r="F32" s="1"/>
      <c r="G32" s="1"/>
      <c r="H32" s="1"/>
      <c r="I32" s="1"/>
      <c r="J32" s="1"/>
    </row>
    <row r="33" spans="1:10" ht="16.5" customHeight="1" x14ac:dyDescent="0.15">
      <c r="A33" s="13"/>
      <c r="B33" s="1"/>
      <c r="C33" s="1"/>
      <c r="D33" s="3" t="s">
        <v>30</v>
      </c>
      <c r="E33" s="1"/>
      <c r="F33" s="1"/>
      <c r="G33" s="1"/>
      <c r="H33" s="1"/>
      <c r="I33" s="1"/>
      <c r="J33" s="1"/>
    </row>
    <row r="34" spans="1:10" ht="16.5" customHeight="1" x14ac:dyDescent="0.15">
      <c r="A34" s="13"/>
      <c r="B34" s="1"/>
      <c r="C34" s="1"/>
      <c r="D34" s="1" t="s">
        <v>31</v>
      </c>
      <c r="E34" s="1"/>
      <c r="F34" s="1"/>
      <c r="G34" s="1"/>
      <c r="H34" s="1"/>
      <c r="I34" s="1"/>
      <c r="J34" s="1"/>
    </row>
    <row r="35" spans="1:10" ht="16.5" customHeight="1" x14ac:dyDescent="0.15">
      <c r="A35" s="13"/>
      <c r="B35" s="1"/>
      <c r="C35" s="1"/>
      <c r="D35" s="1" t="s">
        <v>62</v>
      </c>
      <c r="E35" s="1"/>
      <c r="F35" s="1"/>
      <c r="G35" s="1"/>
      <c r="H35" s="1"/>
      <c r="I35" s="1"/>
      <c r="J35" s="1"/>
    </row>
    <row r="36" spans="1:10" ht="16.5" customHeight="1" x14ac:dyDescent="0.15">
      <c r="A36" s="1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3" t="s">
        <v>206</v>
      </c>
      <c r="B37" s="1" t="s">
        <v>28</v>
      </c>
      <c r="C37" s="1"/>
      <c r="D37" s="1" t="s">
        <v>260</v>
      </c>
      <c r="E37" s="1"/>
      <c r="F37" s="1"/>
      <c r="G37" s="1"/>
      <c r="H37" s="1"/>
      <c r="I37" s="1"/>
      <c r="J37" s="1"/>
    </row>
    <row r="38" spans="1:10" ht="16.5" customHeight="1" x14ac:dyDescent="0.15">
      <c r="A38" s="13"/>
      <c r="B38" s="1"/>
      <c r="C38" s="1"/>
      <c r="D38" s="3"/>
      <c r="E38" s="1"/>
      <c r="F38" s="1"/>
      <c r="G38" s="1"/>
      <c r="H38" s="1"/>
      <c r="I38" s="1"/>
      <c r="J38" s="1"/>
    </row>
    <row r="39" spans="1:10" ht="16.5" customHeight="1" x14ac:dyDescent="0.15">
      <c r="A39" s="13" t="s">
        <v>207</v>
      </c>
      <c r="B39" s="1" t="s">
        <v>20</v>
      </c>
      <c r="C39" s="1"/>
      <c r="D39" s="1" t="s">
        <v>32</v>
      </c>
      <c r="E39" s="1"/>
      <c r="F39" s="1"/>
      <c r="G39" s="1"/>
      <c r="H39" s="1"/>
      <c r="I39" s="1"/>
      <c r="J39" s="1"/>
    </row>
    <row r="40" spans="1:10" ht="16.5" customHeight="1" x14ac:dyDescent="0.15">
      <c r="A40" s="13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3" t="s">
        <v>208</v>
      </c>
      <c r="B41" s="1" t="s">
        <v>21</v>
      </c>
      <c r="C41" s="1"/>
      <c r="D41" s="1" t="s">
        <v>33</v>
      </c>
      <c r="E41" s="1"/>
      <c r="F41" s="1"/>
      <c r="G41" s="1"/>
      <c r="H41" s="1"/>
      <c r="I41" s="1"/>
      <c r="J41" s="1"/>
    </row>
    <row r="42" spans="1:10" ht="16.5" customHeight="1" x14ac:dyDescent="0.15">
      <c r="A42" s="13"/>
      <c r="B42" s="1"/>
      <c r="C42" s="1"/>
      <c r="D42" s="1"/>
      <c r="E42" s="1"/>
      <c r="F42" s="1"/>
      <c r="G42" s="1"/>
      <c r="H42" s="1"/>
      <c r="I42" s="1"/>
      <c r="J42" s="1"/>
    </row>
    <row r="43" spans="1:10" ht="16.5" customHeight="1" x14ac:dyDescent="0.15">
      <c r="A43" s="13" t="s">
        <v>209</v>
      </c>
      <c r="B43" s="1" t="s">
        <v>22</v>
      </c>
      <c r="C43" s="1"/>
      <c r="D43" s="10" t="s">
        <v>221</v>
      </c>
      <c r="E43" s="1"/>
      <c r="F43" s="1"/>
      <c r="G43" s="1"/>
      <c r="H43" s="1"/>
      <c r="I43" s="1"/>
      <c r="J43" s="1"/>
    </row>
    <row r="44" spans="1:10" ht="16.5" customHeight="1" x14ac:dyDescent="0.15">
      <c r="A44" s="14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4" t="s">
        <v>210</v>
      </c>
      <c r="B45" s="1" t="s">
        <v>23</v>
      </c>
      <c r="C45" s="1"/>
      <c r="D45" s="1" t="s">
        <v>9</v>
      </c>
      <c r="E45" s="1"/>
      <c r="F45" s="1"/>
      <c r="G45" s="1"/>
      <c r="H45" s="1"/>
      <c r="I45" s="1"/>
      <c r="J45" s="1"/>
    </row>
    <row r="46" spans="1:10" ht="16.5" customHeight="1" x14ac:dyDescent="0.15">
      <c r="A46" s="14"/>
      <c r="B46" s="7"/>
      <c r="C46" s="7"/>
      <c r="D46" s="7"/>
      <c r="E46" s="7"/>
      <c r="F46" s="1"/>
      <c r="G46" s="1"/>
      <c r="H46" s="1"/>
      <c r="I46" s="1"/>
      <c r="J46" s="1"/>
    </row>
    <row r="47" spans="1:10" ht="16.5" customHeight="1" x14ac:dyDescent="0.15">
      <c r="A47" s="14" t="s">
        <v>211</v>
      </c>
      <c r="B47" s="7" t="s">
        <v>34</v>
      </c>
      <c r="C47" s="7"/>
      <c r="D47" s="7" t="s">
        <v>35</v>
      </c>
      <c r="E47" s="7"/>
      <c r="F47" s="1" t="s">
        <v>126</v>
      </c>
      <c r="G47" s="1"/>
      <c r="H47" s="7"/>
      <c r="I47" s="7"/>
      <c r="J47" s="7"/>
    </row>
    <row r="48" spans="1:10" ht="16.5" customHeight="1" x14ac:dyDescent="0.15">
      <c r="A48" s="14"/>
      <c r="B48" s="7"/>
      <c r="C48" s="7"/>
      <c r="D48" s="7" t="s">
        <v>37</v>
      </c>
      <c r="E48" s="7"/>
      <c r="F48" s="7" t="s">
        <v>66</v>
      </c>
      <c r="G48" s="7"/>
      <c r="H48" s="7"/>
      <c r="I48" s="1"/>
      <c r="J48" s="1"/>
    </row>
    <row r="49" spans="1:10" ht="16.5" customHeight="1" x14ac:dyDescent="0.15">
      <c r="A49" s="14"/>
      <c r="B49" s="7"/>
      <c r="C49" s="7"/>
      <c r="D49" s="7"/>
      <c r="E49" s="7"/>
      <c r="F49" s="7"/>
      <c r="G49" s="7"/>
      <c r="H49" s="7"/>
      <c r="I49" s="1"/>
      <c r="J49" s="1"/>
    </row>
    <row r="50" spans="1:10" ht="16.5" customHeight="1" x14ac:dyDescent="0.15">
      <c r="A50" s="14" t="s">
        <v>212</v>
      </c>
      <c r="B50" s="7" t="s">
        <v>38</v>
      </c>
      <c r="C50" s="7"/>
      <c r="D50" s="7" t="s">
        <v>36</v>
      </c>
      <c r="E50" s="7"/>
      <c r="F50" s="7" t="s">
        <v>239</v>
      </c>
      <c r="G50" s="7"/>
      <c r="H50" s="7"/>
      <c r="I50" s="1"/>
    </row>
    <row r="51" spans="1:10" ht="16.5" customHeight="1" x14ac:dyDescent="0.15">
      <c r="D51" s="29" t="s">
        <v>213</v>
      </c>
      <c r="I51" s="26"/>
    </row>
    <row r="52" spans="1:10" ht="16.5" customHeight="1" x14ac:dyDescent="0.15">
      <c r="D52" s="7"/>
    </row>
  </sheetData>
  <mergeCells count="1">
    <mergeCell ref="A1:K1"/>
  </mergeCells>
  <phoneticPr fontId="2"/>
  <hyperlinks>
    <hyperlink ref="D51" r:id="rId1"/>
  </hyperlinks>
  <printOptions horizontalCentered="1" verticalCentered="1"/>
  <pageMargins left="0" right="0" top="0" bottom="0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C24" sqref="C24"/>
    </sheetView>
  </sheetViews>
  <sheetFormatPr defaultRowHeight="26.25" customHeight="1" x14ac:dyDescent="0.15"/>
  <cols>
    <col min="1" max="1" width="5.875" style="5" bestFit="1" customWidth="1"/>
    <col min="2" max="2" width="4" style="5" bestFit="1" customWidth="1"/>
    <col min="3" max="3" width="23.5" style="4" bestFit="1" customWidth="1"/>
    <col min="4" max="4" width="30.875" style="4" bestFit="1" customWidth="1"/>
    <col min="5" max="5" width="13" style="4" bestFit="1" customWidth="1"/>
    <col min="6" max="6" width="12.375" style="4" bestFit="1" customWidth="1"/>
    <col min="7" max="16384" width="9" style="4"/>
  </cols>
  <sheetData>
    <row r="1" spans="1:5" ht="26.25" customHeight="1" x14ac:dyDescent="0.15">
      <c r="A1" s="25"/>
      <c r="B1" s="25"/>
      <c r="C1" s="8" t="s">
        <v>44</v>
      </c>
      <c r="E1" s="23"/>
    </row>
    <row r="2" spans="1:5" ht="26.25" customHeight="1" x14ac:dyDescent="0.15">
      <c r="A2" s="24" t="s">
        <v>254</v>
      </c>
      <c r="B2" s="5" t="s">
        <v>45</v>
      </c>
      <c r="C2" s="4" t="s">
        <v>52</v>
      </c>
      <c r="D2" s="6"/>
    </row>
    <row r="3" spans="1:5" ht="26.25" customHeight="1" x14ac:dyDescent="0.15">
      <c r="A3" s="24" t="s">
        <v>247</v>
      </c>
      <c r="B3" s="5" t="s">
        <v>50</v>
      </c>
      <c r="C3" s="4" t="s">
        <v>47</v>
      </c>
      <c r="D3" s="23" t="s">
        <v>179</v>
      </c>
      <c r="E3" s="18" t="s">
        <v>255</v>
      </c>
    </row>
    <row r="4" spans="1:5" ht="26.25" customHeight="1" x14ac:dyDescent="0.15">
      <c r="A4" s="24" t="s">
        <v>248</v>
      </c>
      <c r="B4" s="5" t="s">
        <v>12</v>
      </c>
      <c r="C4" s="23" t="s">
        <v>293</v>
      </c>
      <c r="D4" s="23" t="s">
        <v>215</v>
      </c>
      <c r="E4" s="4" t="s">
        <v>214</v>
      </c>
    </row>
    <row r="5" spans="1:5" ht="26.25" customHeight="1" x14ac:dyDescent="0.15">
      <c r="A5" s="24" t="s">
        <v>249</v>
      </c>
      <c r="B5" s="5" t="s">
        <v>24</v>
      </c>
      <c r="C5" s="4" t="s">
        <v>104</v>
      </c>
      <c r="D5" s="23"/>
      <c r="E5" s="23"/>
    </row>
    <row r="6" spans="1:5" ht="26.25" customHeight="1" x14ac:dyDescent="0.15">
      <c r="A6" s="24" t="s">
        <v>250</v>
      </c>
      <c r="B6" s="5" t="s">
        <v>26</v>
      </c>
      <c r="C6" s="23" t="s">
        <v>292</v>
      </c>
      <c r="D6" s="23"/>
    </row>
    <row r="7" spans="1:5" ht="26.25" customHeight="1" x14ac:dyDescent="0.15">
      <c r="A7" s="24" t="s">
        <v>251</v>
      </c>
      <c r="B7" s="5" t="s">
        <v>102</v>
      </c>
      <c r="C7" s="4" t="s">
        <v>54</v>
      </c>
      <c r="D7" s="23"/>
      <c r="E7" s="23"/>
    </row>
    <row r="8" spans="1:5" ht="26.25" customHeight="1" x14ac:dyDescent="0.15">
      <c r="A8" s="24" t="s">
        <v>252</v>
      </c>
      <c r="B8" s="5" t="s">
        <v>55</v>
      </c>
      <c r="C8" s="4" t="s">
        <v>49</v>
      </c>
      <c r="D8" s="23"/>
      <c r="E8" s="18" t="s">
        <v>255</v>
      </c>
    </row>
    <row r="9" spans="1:5" ht="26.25" customHeight="1" x14ac:dyDescent="0.15">
      <c r="A9" s="24" t="s">
        <v>253</v>
      </c>
      <c r="B9" s="5" t="s">
        <v>103</v>
      </c>
      <c r="C9" s="4" t="s">
        <v>48</v>
      </c>
      <c r="D9" s="7" t="s">
        <v>216</v>
      </c>
      <c r="E9" s="7" t="s">
        <v>66</v>
      </c>
    </row>
    <row r="12" spans="1:5" ht="26.25" customHeight="1" x14ac:dyDescent="0.15">
      <c r="A12" s="6">
        <v>0.375</v>
      </c>
      <c r="C12" s="8" t="s">
        <v>56</v>
      </c>
      <c r="D12" s="4" t="s">
        <v>101</v>
      </c>
    </row>
    <row r="13" spans="1:5" ht="26.25" customHeight="1" x14ac:dyDescent="0.15">
      <c r="A13" s="24" t="s">
        <v>244</v>
      </c>
      <c r="C13" s="8" t="s">
        <v>57</v>
      </c>
    </row>
    <row r="14" spans="1:5" ht="26.25" customHeight="1" x14ac:dyDescent="0.15">
      <c r="C14" s="9"/>
    </row>
    <row r="15" spans="1:5" ht="26.25" customHeight="1" x14ac:dyDescent="0.15">
      <c r="A15" s="24" t="s">
        <v>281</v>
      </c>
      <c r="C15" s="8" t="s">
        <v>59</v>
      </c>
      <c r="D15" s="4" t="s">
        <v>85</v>
      </c>
    </row>
    <row r="16" spans="1:5" ht="26.25" customHeight="1" x14ac:dyDescent="0.15">
      <c r="A16" s="24" t="s">
        <v>282</v>
      </c>
      <c r="C16" s="8" t="s">
        <v>58</v>
      </c>
    </row>
    <row r="18" spans="1:5" ht="26.25" customHeight="1" x14ac:dyDescent="0.15">
      <c r="C18" s="4" t="s">
        <v>60</v>
      </c>
      <c r="E18" s="23"/>
    </row>
    <row r="19" spans="1:5" ht="26.25" customHeight="1" x14ac:dyDescent="0.15">
      <c r="A19" s="24" t="s">
        <v>283</v>
      </c>
      <c r="C19" s="4" t="s">
        <v>52</v>
      </c>
    </row>
    <row r="20" spans="1:5" ht="26.25" customHeight="1" x14ac:dyDescent="0.15">
      <c r="A20" s="24" t="s">
        <v>284</v>
      </c>
      <c r="B20" s="5" t="s">
        <v>45</v>
      </c>
      <c r="C20" s="4" t="s">
        <v>46</v>
      </c>
      <c r="D20" s="23"/>
      <c r="E20" s="18" t="s">
        <v>255</v>
      </c>
    </row>
    <row r="21" spans="1:5" ht="26.25" customHeight="1" x14ac:dyDescent="0.15">
      <c r="A21" s="24" t="s">
        <v>285</v>
      </c>
      <c r="B21" s="5" t="s">
        <v>50</v>
      </c>
      <c r="C21" s="4" t="s">
        <v>51</v>
      </c>
      <c r="D21" s="18"/>
      <c r="E21" s="18" t="s">
        <v>255</v>
      </c>
    </row>
    <row r="22" spans="1:5" ht="26.25" customHeight="1" x14ac:dyDescent="0.15">
      <c r="A22" s="24" t="s">
        <v>286</v>
      </c>
      <c r="B22" s="5" t="s">
        <v>12</v>
      </c>
      <c r="C22" s="4" t="s">
        <v>10</v>
      </c>
      <c r="D22" s="23" t="s">
        <v>63</v>
      </c>
    </row>
    <row r="23" spans="1:5" ht="26.25" customHeight="1" x14ac:dyDescent="0.15">
      <c r="A23" s="24" t="s">
        <v>287</v>
      </c>
      <c r="B23" s="5" t="s">
        <v>24</v>
      </c>
      <c r="C23" s="23" t="s">
        <v>292</v>
      </c>
      <c r="D23" s="23" t="s">
        <v>63</v>
      </c>
    </row>
    <row r="24" spans="1:5" ht="26.25" customHeight="1" x14ac:dyDescent="0.15">
      <c r="A24" s="24" t="s">
        <v>288</v>
      </c>
      <c r="B24" s="5" t="s">
        <v>25</v>
      </c>
      <c r="C24" s="4" t="s">
        <v>61</v>
      </c>
      <c r="D24" s="23" t="s">
        <v>215</v>
      </c>
      <c r="E24" s="4" t="s">
        <v>214</v>
      </c>
    </row>
    <row r="26" spans="1:5" ht="26.25" customHeight="1" x14ac:dyDescent="0.15">
      <c r="A26" s="24" t="s">
        <v>289</v>
      </c>
      <c r="C26" s="23" t="s">
        <v>151</v>
      </c>
    </row>
    <row r="27" spans="1:5" ht="26.25" customHeight="1" x14ac:dyDescent="0.15">
      <c r="A27" s="24"/>
    </row>
    <row r="28" spans="1:5" ht="26.25" customHeight="1" x14ac:dyDescent="0.15">
      <c r="A28" s="24" t="s">
        <v>245</v>
      </c>
      <c r="C28" s="23" t="s">
        <v>246</v>
      </c>
    </row>
  </sheetData>
  <phoneticPr fontId="2"/>
  <printOptions horizontalCentered="1" verticalCentered="1"/>
  <pageMargins left="0" right="0" top="0" bottom="0" header="0" footer="0"/>
  <pageSetup paperSize="9" orientation="portrait" copies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C12" sqref="C12"/>
    </sheetView>
  </sheetViews>
  <sheetFormatPr defaultRowHeight="13.5" x14ac:dyDescent="0.15"/>
  <cols>
    <col min="1" max="1" width="3.5" style="79" bestFit="1" customWidth="1"/>
    <col min="2" max="2" width="17.625" style="79" bestFit="1" customWidth="1"/>
    <col min="3" max="3" width="9" style="79"/>
    <col min="4" max="4" width="6.5" style="82" bestFit="1" customWidth="1"/>
    <col min="5" max="5" width="6.5" style="79" bestFit="1" customWidth="1"/>
    <col min="6" max="6" width="3.875" style="79" customWidth="1"/>
    <col min="7" max="7" width="3.5" style="79" bestFit="1" customWidth="1"/>
    <col min="8" max="8" width="17.625" style="79" bestFit="1" customWidth="1"/>
    <col min="9" max="10" width="9" style="79"/>
    <col min="11" max="12" width="6.125" style="79" customWidth="1"/>
    <col min="13" max="13" width="7.625" style="79" customWidth="1"/>
    <col min="14" max="16384" width="9" style="79"/>
  </cols>
  <sheetData>
    <row r="1" spans="1:15" x14ac:dyDescent="0.15">
      <c r="A1" s="77"/>
      <c r="B1" s="111" t="s">
        <v>93</v>
      </c>
      <c r="C1" s="111"/>
      <c r="D1" s="89" t="s">
        <v>94</v>
      </c>
      <c r="E1" s="89" t="s">
        <v>95</v>
      </c>
      <c r="G1" s="77"/>
      <c r="H1" s="111" t="s">
        <v>42</v>
      </c>
      <c r="I1" s="111"/>
      <c r="J1" s="78" t="s">
        <v>89</v>
      </c>
      <c r="K1" s="78" t="s">
        <v>90</v>
      </c>
      <c r="L1" s="78" t="s">
        <v>91</v>
      </c>
      <c r="M1" s="78" t="s">
        <v>186</v>
      </c>
    </row>
    <row r="2" spans="1:15" x14ac:dyDescent="0.15">
      <c r="A2" s="77">
        <v>1</v>
      </c>
      <c r="B2" s="83" t="s">
        <v>127</v>
      </c>
      <c r="C2" s="83" t="s">
        <v>0</v>
      </c>
      <c r="D2" s="90" t="s">
        <v>218</v>
      </c>
      <c r="E2" s="90" t="s">
        <v>218</v>
      </c>
      <c r="G2" s="77">
        <v>1</v>
      </c>
      <c r="H2" s="83" t="s">
        <v>127</v>
      </c>
      <c r="I2" s="83" t="s">
        <v>0</v>
      </c>
      <c r="J2" s="77"/>
      <c r="K2" s="77"/>
      <c r="L2" s="77"/>
      <c r="M2" s="77"/>
    </row>
    <row r="3" spans="1:15" x14ac:dyDescent="0.15">
      <c r="A3" s="77">
        <v>2</v>
      </c>
      <c r="B3" s="83" t="s">
        <v>181</v>
      </c>
      <c r="C3" s="83" t="s">
        <v>0</v>
      </c>
      <c r="D3" s="90" t="s">
        <v>218</v>
      </c>
      <c r="E3" s="90"/>
      <c r="G3" s="77">
        <v>2</v>
      </c>
      <c r="H3" s="83" t="s">
        <v>187</v>
      </c>
      <c r="I3" s="83" t="s">
        <v>0</v>
      </c>
      <c r="J3" s="77"/>
      <c r="K3" s="77"/>
      <c r="L3" s="77"/>
      <c r="M3" s="77"/>
    </row>
    <row r="4" spans="1:15" x14ac:dyDescent="0.15">
      <c r="A4" s="77">
        <v>3</v>
      </c>
      <c r="B4" s="83" t="s">
        <v>1</v>
      </c>
      <c r="C4" s="83" t="s">
        <v>0</v>
      </c>
      <c r="D4" s="90" t="s">
        <v>218</v>
      </c>
      <c r="E4" s="90"/>
      <c r="G4" s="77">
        <v>3</v>
      </c>
      <c r="H4" s="83" t="s">
        <v>226</v>
      </c>
      <c r="I4" s="83" t="s">
        <v>0</v>
      </c>
      <c r="J4" s="84"/>
      <c r="K4" s="77"/>
      <c r="L4" s="77"/>
      <c r="M4" s="77"/>
    </row>
    <row r="5" spans="1:15" x14ac:dyDescent="0.15">
      <c r="A5" s="77">
        <v>4</v>
      </c>
      <c r="B5" s="77" t="s">
        <v>5</v>
      </c>
      <c r="C5" s="77" t="s">
        <v>0</v>
      </c>
      <c r="D5" s="90" t="s">
        <v>218</v>
      </c>
      <c r="E5" s="90"/>
      <c r="G5" s="77">
        <v>4</v>
      </c>
      <c r="H5" s="83" t="s">
        <v>188</v>
      </c>
      <c r="I5" s="83" t="s">
        <v>0</v>
      </c>
      <c r="J5" s="84"/>
      <c r="K5" s="84"/>
      <c r="L5" s="85"/>
      <c r="M5" s="77"/>
    </row>
    <row r="6" spans="1:15" x14ac:dyDescent="0.15">
      <c r="A6" s="77">
        <v>5</v>
      </c>
      <c r="B6" s="83" t="s">
        <v>231</v>
      </c>
      <c r="C6" s="83" t="s">
        <v>0</v>
      </c>
      <c r="D6" s="90" t="s">
        <v>218</v>
      </c>
      <c r="E6" s="90"/>
      <c r="G6" s="77">
        <v>5</v>
      </c>
      <c r="H6" s="83" t="s">
        <v>190</v>
      </c>
      <c r="I6" s="83" t="s">
        <v>0</v>
      </c>
      <c r="J6" s="77"/>
      <c r="K6" s="77"/>
      <c r="L6" s="77"/>
      <c r="M6" s="77"/>
    </row>
    <row r="7" spans="1:15" x14ac:dyDescent="0.15">
      <c r="A7" s="77">
        <v>6</v>
      </c>
      <c r="B7" s="83" t="s">
        <v>229</v>
      </c>
      <c r="C7" s="83" t="s">
        <v>0</v>
      </c>
      <c r="D7" s="90" t="s">
        <v>218</v>
      </c>
      <c r="E7" s="90"/>
      <c r="G7" s="77">
        <v>6</v>
      </c>
      <c r="H7" s="83" t="s">
        <v>149</v>
      </c>
      <c r="I7" s="83" t="s">
        <v>0</v>
      </c>
      <c r="J7" s="77"/>
      <c r="K7" s="77"/>
      <c r="L7" s="77"/>
      <c r="M7" s="77"/>
    </row>
    <row r="8" spans="1:15" x14ac:dyDescent="0.15">
      <c r="A8" s="77">
        <v>7</v>
      </c>
      <c r="B8" s="83" t="s">
        <v>228</v>
      </c>
      <c r="C8" s="77" t="s">
        <v>0</v>
      </c>
      <c r="D8" s="90" t="s">
        <v>218</v>
      </c>
      <c r="E8" s="90"/>
      <c r="G8" s="77">
        <v>7</v>
      </c>
      <c r="H8" s="83" t="s">
        <v>227</v>
      </c>
      <c r="I8" s="83" t="s">
        <v>0</v>
      </c>
      <c r="J8" s="77"/>
      <c r="K8" s="77"/>
      <c r="L8" s="77"/>
      <c r="M8" s="77"/>
    </row>
    <row r="9" spans="1:15" x14ac:dyDescent="0.15">
      <c r="A9" s="77">
        <v>8</v>
      </c>
      <c r="B9" s="83" t="s">
        <v>180</v>
      </c>
      <c r="C9" s="83" t="s">
        <v>0</v>
      </c>
      <c r="D9" s="90" t="s">
        <v>218</v>
      </c>
      <c r="E9" s="90"/>
      <c r="G9" s="77">
        <v>8</v>
      </c>
      <c r="H9" s="83" t="s">
        <v>5</v>
      </c>
      <c r="I9" s="83" t="s">
        <v>0</v>
      </c>
      <c r="J9" s="77"/>
      <c r="K9" s="77"/>
      <c r="L9" s="77"/>
      <c r="M9" s="77"/>
    </row>
    <row r="10" spans="1:15" x14ac:dyDescent="0.15">
      <c r="A10" s="77">
        <v>9</v>
      </c>
      <c r="B10" s="77" t="s">
        <v>40</v>
      </c>
      <c r="C10" s="77" t="s">
        <v>0</v>
      </c>
      <c r="D10" s="90"/>
      <c r="E10" s="90" t="s">
        <v>218</v>
      </c>
      <c r="G10" s="77">
        <v>9</v>
      </c>
      <c r="H10" s="83" t="s">
        <v>230</v>
      </c>
      <c r="I10" s="83" t="s">
        <v>0</v>
      </c>
      <c r="J10" s="77"/>
      <c r="K10" s="77"/>
      <c r="L10" s="77"/>
      <c r="M10" s="77"/>
      <c r="O10" s="80"/>
    </row>
    <row r="11" spans="1:15" x14ac:dyDescent="0.15">
      <c r="A11" s="77">
        <v>10</v>
      </c>
      <c r="B11" s="83" t="s">
        <v>227</v>
      </c>
      <c r="C11" s="83" t="s">
        <v>0</v>
      </c>
      <c r="D11" s="90" t="s">
        <v>218</v>
      </c>
      <c r="E11" s="90"/>
      <c r="G11" s="77">
        <v>10</v>
      </c>
      <c r="H11" s="94" t="s">
        <v>224</v>
      </c>
      <c r="I11" s="95" t="s">
        <v>222</v>
      </c>
      <c r="J11" s="77"/>
      <c r="K11" s="77"/>
      <c r="L11" s="77"/>
      <c r="M11" s="77"/>
      <c r="O11" s="80"/>
    </row>
    <row r="12" spans="1:15" x14ac:dyDescent="0.15">
      <c r="A12" s="77">
        <v>11</v>
      </c>
      <c r="B12" s="77" t="s">
        <v>149</v>
      </c>
      <c r="C12" s="77" t="s">
        <v>0</v>
      </c>
      <c r="D12" s="90" t="s">
        <v>218</v>
      </c>
      <c r="E12" s="90"/>
      <c r="G12" s="77">
        <v>11</v>
      </c>
      <c r="H12" s="83" t="s">
        <v>236</v>
      </c>
      <c r="I12" s="83" t="s">
        <v>0</v>
      </c>
      <c r="J12" s="77"/>
      <c r="K12" s="77"/>
      <c r="L12" s="77"/>
      <c r="M12" s="77"/>
      <c r="O12" s="80"/>
    </row>
    <row r="13" spans="1:15" x14ac:dyDescent="0.15">
      <c r="A13" s="77">
        <v>12</v>
      </c>
      <c r="B13" s="77" t="s">
        <v>225</v>
      </c>
      <c r="C13" s="77" t="s">
        <v>0</v>
      </c>
      <c r="D13" s="90" t="s">
        <v>218</v>
      </c>
      <c r="E13" s="90"/>
      <c r="G13" s="77">
        <v>12</v>
      </c>
      <c r="H13" s="83" t="s">
        <v>228</v>
      </c>
      <c r="I13" s="83" t="s">
        <v>0</v>
      </c>
      <c r="J13" s="77"/>
      <c r="K13" s="77"/>
      <c r="L13" s="77"/>
      <c r="M13" s="77"/>
      <c r="O13" s="80"/>
    </row>
    <row r="14" spans="1:15" x14ac:dyDescent="0.15">
      <c r="A14" s="77">
        <v>13</v>
      </c>
      <c r="B14" s="83" t="s">
        <v>183</v>
      </c>
      <c r="C14" s="83" t="s">
        <v>0</v>
      </c>
      <c r="D14" s="90" t="s">
        <v>218</v>
      </c>
      <c r="E14" s="90"/>
      <c r="G14" s="77">
        <v>13</v>
      </c>
      <c r="H14" s="83" t="s">
        <v>1</v>
      </c>
      <c r="I14" s="83" t="s">
        <v>0</v>
      </c>
      <c r="J14" s="77"/>
      <c r="K14" s="77"/>
      <c r="L14" s="77"/>
      <c r="M14" s="77"/>
      <c r="O14" s="80"/>
    </row>
    <row r="15" spans="1:15" x14ac:dyDescent="0.15">
      <c r="A15" s="77">
        <v>14</v>
      </c>
      <c r="B15" s="83" t="s">
        <v>226</v>
      </c>
      <c r="C15" s="83" t="s">
        <v>0</v>
      </c>
      <c r="D15" s="90" t="s">
        <v>218</v>
      </c>
      <c r="E15" s="90"/>
      <c r="G15" s="77">
        <v>14</v>
      </c>
      <c r="H15" s="83" t="s">
        <v>129</v>
      </c>
      <c r="I15" s="83" t="s">
        <v>0</v>
      </c>
      <c r="J15" s="77"/>
      <c r="K15" s="77"/>
      <c r="L15" s="77"/>
      <c r="M15" s="77"/>
      <c r="O15" s="80"/>
    </row>
    <row r="16" spans="1:15" x14ac:dyDescent="0.15">
      <c r="A16" s="77">
        <v>15</v>
      </c>
      <c r="B16" s="83" t="s">
        <v>232</v>
      </c>
      <c r="C16" s="83" t="s">
        <v>0</v>
      </c>
      <c r="D16" s="90" t="s">
        <v>218</v>
      </c>
      <c r="E16" s="90"/>
      <c r="G16" s="77">
        <v>15</v>
      </c>
      <c r="H16" s="83" t="s">
        <v>232</v>
      </c>
      <c r="I16" s="83" t="s">
        <v>0</v>
      </c>
      <c r="J16" s="86"/>
      <c r="K16" s="77"/>
      <c r="L16" s="77"/>
      <c r="M16" s="77"/>
      <c r="O16" s="81"/>
    </row>
    <row r="17" spans="1:13" x14ac:dyDescent="0.15">
      <c r="A17" s="77">
        <v>16</v>
      </c>
      <c r="B17" s="77" t="s">
        <v>43</v>
      </c>
      <c r="C17" s="77" t="s">
        <v>8</v>
      </c>
      <c r="D17" s="90"/>
      <c r="E17" s="90" t="s">
        <v>219</v>
      </c>
      <c r="H17" s="38"/>
      <c r="I17" s="38"/>
    </row>
    <row r="18" spans="1:13" x14ac:dyDescent="0.15">
      <c r="A18" s="77">
        <v>17</v>
      </c>
      <c r="B18" s="77" t="s">
        <v>223</v>
      </c>
      <c r="C18" s="77" t="s">
        <v>2</v>
      </c>
      <c r="D18" s="90"/>
      <c r="E18" s="90" t="s">
        <v>219</v>
      </c>
      <c r="G18" s="77"/>
      <c r="H18" s="112" t="s">
        <v>41</v>
      </c>
      <c r="I18" s="112"/>
      <c r="J18" s="78" t="s">
        <v>89</v>
      </c>
      <c r="K18" s="78" t="s">
        <v>90</v>
      </c>
      <c r="L18" s="78" t="s">
        <v>91</v>
      </c>
      <c r="M18" s="78" t="s">
        <v>186</v>
      </c>
    </row>
    <row r="19" spans="1:13" x14ac:dyDescent="0.15">
      <c r="A19" s="77">
        <v>18</v>
      </c>
      <c r="B19" s="77" t="s">
        <v>6</v>
      </c>
      <c r="C19" s="77" t="s">
        <v>2</v>
      </c>
      <c r="D19" s="90"/>
      <c r="E19" s="90" t="s">
        <v>219</v>
      </c>
      <c r="G19" s="77">
        <v>1</v>
      </c>
      <c r="H19" s="83" t="s">
        <v>127</v>
      </c>
      <c r="I19" s="83" t="s">
        <v>0</v>
      </c>
      <c r="J19" s="77"/>
      <c r="K19" s="77"/>
      <c r="L19" s="77"/>
      <c r="M19" s="77"/>
    </row>
    <row r="20" spans="1:13" x14ac:dyDescent="0.15">
      <c r="A20" s="77">
        <v>19</v>
      </c>
      <c r="B20" s="83" t="s">
        <v>233</v>
      </c>
      <c r="C20" s="83" t="s">
        <v>7</v>
      </c>
      <c r="D20" s="90"/>
      <c r="E20" s="90" t="s">
        <v>218</v>
      </c>
      <c r="G20" s="77">
        <v>2</v>
      </c>
      <c r="H20" s="83" t="s">
        <v>189</v>
      </c>
      <c r="I20" s="83" t="s">
        <v>3</v>
      </c>
      <c r="J20" s="77"/>
      <c r="K20" s="77"/>
      <c r="L20" s="77"/>
      <c r="M20" s="77"/>
    </row>
    <row r="21" spans="1:13" x14ac:dyDescent="0.15">
      <c r="A21" s="77">
        <v>20</v>
      </c>
      <c r="B21" s="77" t="s">
        <v>234</v>
      </c>
      <c r="C21" s="83" t="s">
        <v>7</v>
      </c>
      <c r="D21" s="90"/>
      <c r="E21" s="90" t="s">
        <v>219</v>
      </c>
      <c r="G21" s="77">
        <v>3</v>
      </c>
      <c r="H21" s="94" t="s">
        <v>267</v>
      </c>
      <c r="I21" s="83" t="s">
        <v>3</v>
      </c>
      <c r="J21" s="77"/>
      <c r="K21" s="77"/>
      <c r="L21" s="77"/>
      <c r="M21" s="77"/>
    </row>
    <row r="22" spans="1:13" x14ac:dyDescent="0.15">
      <c r="A22" s="77">
        <v>21</v>
      </c>
      <c r="B22" s="77" t="s">
        <v>257</v>
      </c>
      <c r="C22" s="77" t="s">
        <v>258</v>
      </c>
      <c r="D22" s="90"/>
      <c r="E22" s="90" t="s">
        <v>219</v>
      </c>
      <c r="G22" s="77">
        <v>4</v>
      </c>
      <c r="H22" s="83" t="s">
        <v>182</v>
      </c>
      <c r="I22" s="83" t="s">
        <v>191</v>
      </c>
      <c r="J22" s="86"/>
      <c r="K22" s="77"/>
      <c r="L22" s="77"/>
      <c r="M22" s="77"/>
    </row>
    <row r="23" spans="1:13" x14ac:dyDescent="0.15">
      <c r="A23" s="77">
        <v>22</v>
      </c>
      <c r="B23" s="83" t="s">
        <v>224</v>
      </c>
      <c r="C23" s="83" t="s">
        <v>222</v>
      </c>
      <c r="D23" s="90" t="s">
        <v>218</v>
      </c>
      <c r="E23" s="90"/>
      <c r="G23" s="77">
        <v>5</v>
      </c>
      <c r="H23" s="83" t="s">
        <v>256</v>
      </c>
      <c r="I23" s="83" t="s">
        <v>4</v>
      </c>
      <c r="J23" s="77"/>
      <c r="K23" s="77"/>
      <c r="L23" s="77"/>
      <c r="M23" s="77"/>
    </row>
    <row r="24" spans="1:13" x14ac:dyDescent="0.15">
      <c r="A24" s="77">
        <v>23</v>
      </c>
      <c r="B24" s="77" t="s">
        <v>182</v>
      </c>
      <c r="C24" s="77" t="s">
        <v>191</v>
      </c>
      <c r="D24" s="90"/>
      <c r="E24" s="90" t="s">
        <v>219</v>
      </c>
      <c r="G24" s="77">
        <v>6</v>
      </c>
      <c r="H24" s="83" t="s">
        <v>234</v>
      </c>
      <c r="I24" s="83" t="s">
        <v>7</v>
      </c>
      <c r="J24" s="77"/>
      <c r="K24" s="77"/>
      <c r="L24" s="77"/>
      <c r="M24" s="77"/>
    </row>
    <row r="25" spans="1:13" x14ac:dyDescent="0.15">
      <c r="A25" s="77">
        <v>24</v>
      </c>
      <c r="B25" s="77" t="s">
        <v>97</v>
      </c>
      <c r="C25" s="77" t="s">
        <v>96</v>
      </c>
      <c r="D25" s="90"/>
      <c r="E25" s="90" t="s">
        <v>219</v>
      </c>
      <c r="G25" s="77">
        <v>7</v>
      </c>
      <c r="H25" s="83" t="s">
        <v>6</v>
      </c>
      <c r="I25" s="83" t="s">
        <v>2</v>
      </c>
      <c r="J25" s="84"/>
      <c r="K25" s="84"/>
      <c r="L25" s="85"/>
      <c r="M25" s="77"/>
    </row>
    <row r="26" spans="1:13" x14ac:dyDescent="0.15">
      <c r="A26" s="77">
        <v>25</v>
      </c>
      <c r="B26" s="77" t="s">
        <v>189</v>
      </c>
      <c r="C26" s="77" t="s">
        <v>3</v>
      </c>
      <c r="D26" s="90"/>
      <c r="E26" s="90" t="s">
        <v>219</v>
      </c>
      <c r="G26" s="77">
        <v>8</v>
      </c>
      <c r="H26" s="83" t="s">
        <v>192</v>
      </c>
      <c r="I26" s="83" t="s">
        <v>2</v>
      </c>
      <c r="J26" s="77"/>
      <c r="K26" s="77"/>
      <c r="L26" s="77"/>
      <c r="M26" s="77"/>
    </row>
    <row r="27" spans="1:13" x14ac:dyDescent="0.15">
      <c r="A27" s="77">
        <v>26</v>
      </c>
      <c r="B27" s="94" t="s">
        <v>267</v>
      </c>
      <c r="C27" s="83" t="s">
        <v>3</v>
      </c>
      <c r="D27" s="90"/>
      <c r="E27" s="90" t="s">
        <v>219</v>
      </c>
      <c r="G27" s="77">
        <v>9</v>
      </c>
      <c r="H27" s="83" t="s">
        <v>43</v>
      </c>
      <c r="I27" s="83" t="s">
        <v>8</v>
      </c>
      <c r="J27" s="77"/>
      <c r="K27" s="77"/>
      <c r="L27" s="77"/>
      <c r="M27" s="77"/>
    </row>
    <row r="28" spans="1:13" x14ac:dyDescent="0.15">
      <c r="A28" s="77">
        <v>27</v>
      </c>
      <c r="B28" s="77" t="s">
        <v>92</v>
      </c>
      <c r="C28" s="77" t="s">
        <v>4</v>
      </c>
      <c r="D28" s="90"/>
      <c r="E28" s="90" t="s">
        <v>219</v>
      </c>
      <c r="G28" s="77">
        <v>10</v>
      </c>
      <c r="H28" s="83" t="s">
        <v>257</v>
      </c>
      <c r="I28" s="83" t="s">
        <v>258</v>
      </c>
      <c r="J28" s="77"/>
      <c r="K28" s="77"/>
      <c r="L28" s="77"/>
      <c r="M28" s="77"/>
    </row>
    <row r="29" spans="1:13" x14ac:dyDescent="0.15">
      <c r="A29" s="77">
        <v>28</v>
      </c>
      <c r="B29" s="77" t="s">
        <v>256</v>
      </c>
      <c r="C29" s="77" t="s">
        <v>4</v>
      </c>
      <c r="D29" s="90"/>
      <c r="E29" s="90" t="s">
        <v>219</v>
      </c>
      <c r="G29" s="77">
        <v>11</v>
      </c>
      <c r="H29" s="83" t="s">
        <v>235</v>
      </c>
      <c r="I29" s="83" t="s">
        <v>4</v>
      </c>
      <c r="J29" s="77"/>
      <c r="K29" s="77"/>
      <c r="L29" s="77"/>
      <c r="M29" s="77"/>
    </row>
    <row r="30" spans="1:13" x14ac:dyDescent="0.15">
      <c r="A30" s="77">
        <v>29</v>
      </c>
      <c r="B30" s="77" t="s">
        <v>235</v>
      </c>
      <c r="C30" s="77" t="s">
        <v>4</v>
      </c>
      <c r="D30" s="90"/>
      <c r="E30" s="90" t="s">
        <v>219</v>
      </c>
      <c r="G30" s="77">
        <v>12</v>
      </c>
      <c r="H30" s="83" t="s">
        <v>233</v>
      </c>
      <c r="I30" s="83" t="s">
        <v>7</v>
      </c>
      <c r="J30" s="77"/>
      <c r="K30" s="77"/>
      <c r="L30" s="77"/>
      <c r="M30" s="77"/>
    </row>
    <row r="31" spans="1:13" x14ac:dyDescent="0.15">
      <c r="G31" s="77">
        <v>13</v>
      </c>
      <c r="H31" s="83" t="s">
        <v>92</v>
      </c>
      <c r="I31" s="83" t="s">
        <v>4</v>
      </c>
      <c r="J31" s="77"/>
      <c r="K31" s="77"/>
      <c r="L31" s="77"/>
      <c r="M31" s="77"/>
    </row>
    <row r="32" spans="1:13" x14ac:dyDescent="0.15">
      <c r="G32" s="77">
        <v>14</v>
      </c>
      <c r="H32" s="83" t="s">
        <v>40</v>
      </c>
      <c r="I32" s="83" t="s">
        <v>0</v>
      </c>
      <c r="J32" s="77"/>
      <c r="K32" s="77"/>
      <c r="L32" s="77"/>
      <c r="M32" s="77"/>
    </row>
    <row r="33" spans="7:13" x14ac:dyDescent="0.15">
      <c r="G33" s="77">
        <v>15</v>
      </c>
      <c r="H33" s="83" t="s">
        <v>97</v>
      </c>
      <c r="I33" s="83" t="s">
        <v>96</v>
      </c>
      <c r="J33" s="77"/>
      <c r="K33" s="77"/>
      <c r="L33" s="77"/>
      <c r="M33" s="77"/>
    </row>
  </sheetData>
  <sortState ref="B3:E30">
    <sortCondition descending="1" ref="C3:C30"/>
    <sortCondition descending="1" ref="B3:B30"/>
  </sortState>
  <mergeCells count="3">
    <mergeCell ref="B1:C1"/>
    <mergeCell ref="H1:I1"/>
    <mergeCell ref="H18:I18"/>
  </mergeCells>
  <phoneticPr fontId="2"/>
  <printOptions horizontalCentered="1" verticalCentered="1"/>
  <pageMargins left="0" right="0" top="0" bottom="0" header="0" footer="0"/>
  <pageSetup paperSize="9" scale="13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zoomScale="85" zoomScaleNormal="85" workbookViewId="0">
      <selection activeCell="K32" sqref="K32:K34"/>
    </sheetView>
  </sheetViews>
  <sheetFormatPr defaultRowHeight="15.75" customHeight="1" x14ac:dyDescent="0.15"/>
  <cols>
    <col min="1" max="6" width="10.125" style="38" customWidth="1"/>
    <col min="7" max="7" width="6.5" style="38" customWidth="1"/>
    <col min="8" max="8" width="6.375" style="38" customWidth="1"/>
    <col min="9" max="9" width="6.125" style="38" customWidth="1"/>
    <col min="10" max="10" width="8.375" style="38" customWidth="1"/>
    <col min="11" max="11" width="10.125" style="38" bestFit="1" customWidth="1"/>
    <col min="12" max="12" width="12.375" style="38" customWidth="1"/>
    <col min="13" max="13" width="10.625" style="38" customWidth="1"/>
    <col min="14" max="16" width="12.375" style="38" customWidth="1"/>
    <col min="17" max="17" width="10.625" style="38" customWidth="1"/>
    <col min="18" max="20" width="12.375" style="38" customWidth="1"/>
    <col min="21" max="21" width="10.625" style="38" customWidth="1"/>
    <col min="22" max="22" width="12.375" style="38" customWidth="1"/>
    <col min="23" max="23" width="12.75" style="38" customWidth="1"/>
    <col min="24" max="16384" width="9" style="38"/>
  </cols>
  <sheetData>
    <row r="1" spans="1:24" ht="15.75" customHeight="1" x14ac:dyDescent="0.15">
      <c r="A1" s="30" t="s">
        <v>67</v>
      </c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2"/>
      <c r="R1" s="32"/>
      <c r="S1" s="32"/>
      <c r="T1" s="32"/>
      <c r="U1" s="32"/>
      <c r="V1" s="32"/>
    </row>
    <row r="2" spans="1:24" s="34" customFormat="1" ht="15.75" customHeight="1" x14ac:dyDescent="0.15">
      <c r="A2" s="33" t="s">
        <v>153</v>
      </c>
      <c r="B2" s="83" t="s">
        <v>127</v>
      </c>
      <c r="C2" s="83" t="s">
        <v>181</v>
      </c>
      <c r="D2" s="83" t="s">
        <v>1</v>
      </c>
      <c r="E2" s="77" t="s">
        <v>5</v>
      </c>
      <c r="F2" s="83" t="s">
        <v>231</v>
      </c>
      <c r="G2" s="83" t="s">
        <v>280</v>
      </c>
      <c r="H2" s="83" t="s">
        <v>228</v>
      </c>
      <c r="I2" s="83" t="s">
        <v>180</v>
      </c>
      <c r="J2" s="83" t="s">
        <v>224</v>
      </c>
      <c r="K2" s="83" t="s">
        <v>227</v>
      </c>
      <c r="L2" s="77" t="s">
        <v>149</v>
      </c>
      <c r="M2" s="77" t="s">
        <v>190</v>
      </c>
      <c r="N2" s="83" t="s">
        <v>183</v>
      </c>
      <c r="O2" s="83" t="s">
        <v>226</v>
      </c>
      <c r="P2" s="83" t="s">
        <v>232</v>
      </c>
    </row>
    <row r="3" spans="1:24" ht="15.75" customHeight="1" thickBot="1" x14ac:dyDescent="0.2">
      <c r="A3" s="35"/>
      <c r="B3" s="36"/>
      <c r="C3" s="36"/>
      <c r="D3" s="37"/>
      <c r="E3" s="36"/>
      <c r="F3" s="36"/>
    </row>
    <row r="4" spans="1:24" ht="15.75" customHeight="1" thickBot="1" x14ac:dyDescent="0.2">
      <c r="H4" s="118" t="s">
        <v>68</v>
      </c>
      <c r="I4" s="119"/>
      <c r="J4" s="119"/>
      <c r="K4" s="120"/>
      <c r="L4" s="118" t="s">
        <v>79</v>
      </c>
      <c r="M4" s="119"/>
      <c r="N4" s="120"/>
      <c r="O4" s="93" t="s">
        <v>279</v>
      </c>
      <c r="P4" s="118" t="s">
        <v>80</v>
      </c>
      <c r="Q4" s="119"/>
      <c r="R4" s="120"/>
      <c r="S4" s="93" t="s">
        <v>279</v>
      </c>
      <c r="T4" s="118" t="s">
        <v>81</v>
      </c>
      <c r="U4" s="119"/>
      <c r="V4" s="120"/>
      <c r="W4" s="100" t="s">
        <v>279</v>
      </c>
    </row>
    <row r="5" spans="1:24" ht="15.75" customHeight="1" x14ac:dyDescent="0.15">
      <c r="A5" s="39" t="s">
        <v>154</v>
      </c>
      <c r="B5" s="40" t="str">
        <f>+M2</f>
        <v>きぼうＳＣ</v>
      </c>
      <c r="C5" s="41" t="str">
        <f>+E2</f>
        <v>松戸旭SC</v>
      </c>
      <c r="D5" s="42" t="str">
        <f>+B2</f>
        <v>六実ＳＣ</v>
      </c>
      <c r="E5" s="43" t="str">
        <f>+O2</f>
        <v>NPO上本郷SSS</v>
      </c>
      <c r="F5" s="44" t="str">
        <f>+J2</f>
        <v>FCカーニョ</v>
      </c>
      <c r="H5" s="132">
        <v>1</v>
      </c>
      <c r="I5" s="133">
        <v>0.375</v>
      </c>
      <c r="J5" s="135">
        <f>I5+TIME(0,15,0)</f>
        <v>0.38541666666666669</v>
      </c>
      <c r="K5" s="134" t="s">
        <v>72</v>
      </c>
      <c r="L5" s="123" t="str">
        <f>+A6</f>
        <v>きぼうＳＣ</v>
      </c>
      <c r="M5" s="121" t="s">
        <v>155</v>
      </c>
      <c r="N5" s="125" t="str">
        <f>+C5</f>
        <v>松戸旭SC</v>
      </c>
      <c r="O5" s="117" t="str">
        <f>+N32</f>
        <v>FCカーニョ</v>
      </c>
      <c r="P5" s="123" t="str">
        <f>+A13</f>
        <v>ラビットキカーズ</v>
      </c>
      <c r="Q5" s="121" t="s">
        <v>155</v>
      </c>
      <c r="R5" s="138" t="str">
        <f>+C12</f>
        <v>DUC SC</v>
      </c>
      <c r="S5" s="117" t="str">
        <f>+R32</f>
        <v>FCトリム</v>
      </c>
      <c r="T5" s="123" t="str">
        <f>+A20</f>
        <v>トリプレッタSC</v>
      </c>
      <c r="U5" s="121" t="s">
        <v>155</v>
      </c>
      <c r="V5" s="125" t="str">
        <f>+C19</f>
        <v>常盤平少年SC</v>
      </c>
      <c r="W5" s="117" t="str">
        <f>+V32</f>
        <v>小金原ＦＣ</v>
      </c>
    </row>
    <row r="6" spans="1:24" ht="15.75" customHeight="1" x14ac:dyDescent="0.15">
      <c r="A6" s="45" t="str">
        <f>+B5</f>
        <v>きぼうＳＣ</v>
      </c>
      <c r="B6" s="46"/>
      <c r="C6" s="47">
        <v>1</v>
      </c>
      <c r="D6" s="48">
        <v>6</v>
      </c>
      <c r="E6" s="48">
        <v>9</v>
      </c>
      <c r="F6" s="49">
        <v>3</v>
      </c>
      <c r="H6" s="131"/>
      <c r="I6" s="130"/>
      <c r="J6" s="128">
        <f>G6+TIME(0,45,0)</f>
        <v>3.125E-2</v>
      </c>
      <c r="K6" s="129"/>
      <c r="L6" s="124"/>
      <c r="M6" s="122"/>
      <c r="N6" s="126"/>
      <c r="O6" s="114"/>
      <c r="P6" s="124"/>
      <c r="Q6" s="122"/>
      <c r="R6" s="126"/>
      <c r="S6" s="114"/>
      <c r="T6" s="124"/>
      <c r="U6" s="122"/>
      <c r="V6" s="126"/>
      <c r="W6" s="114"/>
    </row>
    <row r="7" spans="1:24" ht="15.75" customHeight="1" x14ac:dyDescent="0.15">
      <c r="A7" s="50" t="str">
        <f>+C5</f>
        <v>松戸旭SC</v>
      </c>
      <c r="B7" s="51">
        <v>1</v>
      </c>
      <c r="C7" s="52"/>
      <c r="D7" s="53">
        <v>4</v>
      </c>
      <c r="E7" s="53">
        <v>7</v>
      </c>
      <c r="F7" s="54">
        <v>10</v>
      </c>
      <c r="H7" s="131"/>
      <c r="I7" s="130"/>
      <c r="J7" s="128">
        <f>G7+TIME(0,45,0)</f>
        <v>3.125E-2</v>
      </c>
      <c r="K7" s="129"/>
      <c r="L7" s="124"/>
      <c r="M7" s="122"/>
      <c r="N7" s="126"/>
      <c r="O7" s="114"/>
      <c r="P7" s="124"/>
      <c r="Q7" s="122"/>
      <c r="R7" s="126"/>
      <c r="S7" s="114"/>
      <c r="T7" s="124"/>
      <c r="U7" s="122"/>
      <c r="V7" s="126"/>
      <c r="W7" s="114"/>
    </row>
    <row r="8" spans="1:24" ht="15.75" customHeight="1" x14ac:dyDescent="0.15">
      <c r="A8" s="55" t="str">
        <f>+D5</f>
        <v>六実ＳＣ</v>
      </c>
      <c r="B8" s="56">
        <f>+D6</f>
        <v>6</v>
      </c>
      <c r="C8" s="57">
        <f>+D7</f>
        <v>4</v>
      </c>
      <c r="D8" s="52"/>
      <c r="E8" s="58">
        <v>2</v>
      </c>
      <c r="F8" s="59">
        <v>8</v>
      </c>
      <c r="H8" s="131">
        <v>2</v>
      </c>
      <c r="I8" s="130">
        <f>J5+TIME(0,5,0)</f>
        <v>0.3888888888888889</v>
      </c>
      <c r="J8" s="128">
        <f>I8+TIME(0,15,0)</f>
        <v>0.39930555555555558</v>
      </c>
      <c r="K8" s="129" t="s">
        <v>72</v>
      </c>
      <c r="L8" s="124" t="str">
        <f>+A8</f>
        <v>六実ＳＣ</v>
      </c>
      <c r="M8" s="122" t="s">
        <v>155</v>
      </c>
      <c r="N8" s="127" t="str">
        <f>+E5</f>
        <v>NPO上本郷SSS</v>
      </c>
      <c r="O8" s="114" t="str">
        <f>+L5</f>
        <v>きぼうＳＣ</v>
      </c>
      <c r="P8" s="124" t="str">
        <f>+A15</f>
        <v>矢切SC</v>
      </c>
      <c r="Q8" s="122" t="s">
        <v>155</v>
      </c>
      <c r="R8" s="126" t="str">
        <f>+E12</f>
        <v>カンガルーＦＣ</v>
      </c>
      <c r="S8" s="114" t="str">
        <f>+P5</f>
        <v>ラビットキカーズ</v>
      </c>
      <c r="T8" s="124" t="str">
        <f>+A22</f>
        <v>つくしＳＣ</v>
      </c>
      <c r="U8" s="122" t="s">
        <v>155</v>
      </c>
      <c r="V8" s="127" t="str">
        <f>+E19</f>
        <v>新松戸SC</v>
      </c>
      <c r="W8" s="114" t="str">
        <f>+T5</f>
        <v>トリプレッタSC</v>
      </c>
    </row>
    <row r="9" spans="1:24" ht="15.75" customHeight="1" x14ac:dyDescent="0.15">
      <c r="A9" s="99" t="str">
        <f>+E5</f>
        <v>NPO上本郷SSS</v>
      </c>
      <c r="B9" s="56">
        <f>+E6</f>
        <v>9</v>
      </c>
      <c r="C9" s="57">
        <f>+E7</f>
        <v>7</v>
      </c>
      <c r="D9" s="58">
        <f>+E8</f>
        <v>2</v>
      </c>
      <c r="E9" s="52"/>
      <c r="F9" s="54">
        <v>5</v>
      </c>
      <c r="H9" s="131"/>
      <c r="I9" s="130" t="e">
        <f>L8+TIME(0,15,0)</f>
        <v>#VALUE!</v>
      </c>
      <c r="J9" s="128">
        <f>G9+TIME(0,45,0)</f>
        <v>3.125E-2</v>
      </c>
      <c r="K9" s="129"/>
      <c r="L9" s="124"/>
      <c r="M9" s="122"/>
      <c r="N9" s="126"/>
      <c r="O9" s="114"/>
      <c r="P9" s="124"/>
      <c r="Q9" s="122"/>
      <c r="R9" s="126"/>
      <c r="S9" s="114"/>
      <c r="T9" s="124"/>
      <c r="U9" s="122"/>
      <c r="V9" s="126"/>
      <c r="W9" s="114"/>
    </row>
    <row r="10" spans="1:24" ht="15.75" customHeight="1" x14ac:dyDescent="0.15">
      <c r="A10" s="60" t="str">
        <f>+F5</f>
        <v>FCカーニョ</v>
      </c>
      <c r="B10" s="61">
        <f>+F6</f>
        <v>3</v>
      </c>
      <c r="C10" s="62">
        <f>+F7</f>
        <v>10</v>
      </c>
      <c r="D10" s="63">
        <f>+F8</f>
        <v>8</v>
      </c>
      <c r="E10" s="62">
        <f>+F9</f>
        <v>5</v>
      </c>
      <c r="F10" s="64"/>
      <c r="H10" s="131"/>
      <c r="I10" s="130">
        <f>L9+TIME(0,15,0)</f>
        <v>1.0416666666666666E-2</v>
      </c>
      <c r="J10" s="128">
        <f>G10+TIME(0,45,0)</f>
        <v>3.125E-2</v>
      </c>
      <c r="K10" s="129"/>
      <c r="L10" s="124"/>
      <c r="M10" s="122"/>
      <c r="N10" s="126"/>
      <c r="O10" s="114"/>
      <c r="P10" s="124"/>
      <c r="Q10" s="122"/>
      <c r="R10" s="126"/>
      <c r="S10" s="114"/>
      <c r="T10" s="124"/>
      <c r="U10" s="122"/>
      <c r="V10" s="126"/>
      <c r="W10" s="114"/>
    </row>
    <row r="11" spans="1:24" ht="15.75" customHeight="1" x14ac:dyDescent="0.15">
      <c r="A11" s="65"/>
      <c r="B11" s="65"/>
      <c r="C11" s="65"/>
      <c r="D11" s="65"/>
      <c r="E11" s="65"/>
      <c r="F11" s="65"/>
      <c r="H11" s="131">
        <v>3</v>
      </c>
      <c r="I11" s="130">
        <f>J8+TIME(0,5,0)</f>
        <v>0.40277777777777779</v>
      </c>
      <c r="J11" s="128">
        <f>I11+TIME(0,15,0)</f>
        <v>0.41319444444444448</v>
      </c>
      <c r="K11" s="129" t="s">
        <v>72</v>
      </c>
      <c r="L11" s="124" t="str">
        <f>+A6</f>
        <v>きぼうＳＣ</v>
      </c>
      <c r="M11" s="122" t="s">
        <v>155</v>
      </c>
      <c r="N11" s="127" t="str">
        <f>+F5</f>
        <v>FCカーニョ</v>
      </c>
      <c r="O11" s="114" t="str">
        <f>+L8</f>
        <v>六実ＳＣ</v>
      </c>
      <c r="P11" s="124" t="str">
        <f>+A13</f>
        <v>ラビットキカーズ</v>
      </c>
      <c r="Q11" s="122" t="s">
        <v>155</v>
      </c>
      <c r="R11" s="126" t="str">
        <f>+F12</f>
        <v>FCトリム</v>
      </c>
      <c r="S11" s="114" t="str">
        <f>+P8</f>
        <v>矢切SC</v>
      </c>
      <c r="T11" s="124" t="str">
        <f>+A20</f>
        <v>トリプレッタSC</v>
      </c>
      <c r="U11" s="122" t="s">
        <v>155</v>
      </c>
      <c r="V11" s="127" t="str">
        <f>+F19</f>
        <v>小金原ＦＣ</v>
      </c>
      <c r="W11" s="114" t="str">
        <f>+T8</f>
        <v>つくしＳＣ</v>
      </c>
    </row>
    <row r="12" spans="1:24" ht="15.75" customHeight="1" x14ac:dyDescent="0.15">
      <c r="A12" s="39" t="s">
        <v>156</v>
      </c>
      <c r="B12" s="40" t="str">
        <f>+C2</f>
        <v>ラビットキカーズ</v>
      </c>
      <c r="C12" s="41" t="str">
        <f>+G2</f>
        <v>DUC SC</v>
      </c>
      <c r="D12" s="42" t="str">
        <f>+D2</f>
        <v>矢切SC</v>
      </c>
      <c r="E12" s="43" t="str">
        <f>+N2</f>
        <v>カンガルーＦＣ</v>
      </c>
      <c r="F12" s="44" t="str">
        <f>+P2</f>
        <v>FCトリム</v>
      </c>
      <c r="G12" s="68"/>
      <c r="H12" s="131"/>
      <c r="I12" s="130" t="e">
        <f>L11+TIME(0,15,0)</f>
        <v>#VALUE!</v>
      </c>
      <c r="J12" s="128">
        <f>G12+TIME(0,45,0)</f>
        <v>3.125E-2</v>
      </c>
      <c r="K12" s="129"/>
      <c r="L12" s="124"/>
      <c r="M12" s="122"/>
      <c r="N12" s="126"/>
      <c r="O12" s="114"/>
      <c r="P12" s="124"/>
      <c r="Q12" s="122"/>
      <c r="R12" s="126"/>
      <c r="S12" s="114"/>
      <c r="T12" s="124"/>
      <c r="U12" s="122"/>
      <c r="V12" s="126"/>
      <c r="W12" s="114"/>
    </row>
    <row r="13" spans="1:24" ht="15.75" customHeight="1" x14ac:dyDescent="0.15">
      <c r="A13" s="45" t="str">
        <f>+C2</f>
        <v>ラビットキカーズ</v>
      </c>
      <c r="B13" s="46"/>
      <c r="C13" s="47">
        <v>1</v>
      </c>
      <c r="D13" s="48">
        <v>6</v>
      </c>
      <c r="E13" s="48">
        <v>9</v>
      </c>
      <c r="F13" s="49">
        <v>3</v>
      </c>
      <c r="G13" s="65"/>
      <c r="H13" s="131"/>
      <c r="I13" s="130">
        <f>L12+TIME(0,15,0)</f>
        <v>1.0416666666666666E-2</v>
      </c>
      <c r="J13" s="128">
        <f>G13+TIME(0,45,0)</f>
        <v>3.125E-2</v>
      </c>
      <c r="K13" s="129"/>
      <c r="L13" s="124"/>
      <c r="M13" s="122"/>
      <c r="N13" s="126"/>
      <c r="O13" s="114"/>
      <c r="P13" s="124"/>
      <c r="Q13" s="122"/>
      <c r="R13" s="126"/>
      <c r="S13" s="114"/>
      <c r="T13" s="124"/>
      <c r="U13" s="122"/>
      <c r="V13" s="126"/>
      <c r="W13" s="114"/>
      <c r="X13" s="72"/>
    </row>
    <row r="14" spans="1:24" ht="15.75" customHeight="1" x14ac:dyDescent="0.15">
      <c r="A14" s="98" t="str">
        <f>+C12</f>
        <v>DUC SC</v>
      </c>
      <c r="B14" s="51">
        <v>1</v>
      </c>
      <c r="C14" s="52"/>
      <c r="D14" s="53">
        <v>4</v>
      </c>
      <c r="E14" s="53">
        <v>7</v>
      </c>
      <c r="F14" s="54">
        <v>10</v>
      </c>
      <c r="G14" s="65"/>
      <c r="H14" s="131">
        <v>4</v>
      </c>
      <c r="I14" s="130">
        <f t="shared" ref="I14" si="0">J11+TIME(0,5,0)</f>
        <v>0.41666666666666669</v>
      </c>
      <c r="J14" s="128">
        <f t="shared" ref="J14" si="1">I14+TIME(0,15,0)</f>
        <v>0.42708333333333337</v>
      </c>
      <c r="K14" s="129" t="s">
        <v>72</v>
      </c>
      <c r="L14" s="124" t="str">
        <f>+A7</f>
        <v>松戸旭SC</v>
      </c>
      <c r="M14" s="122" t="s">
        <v>155</v>
      </c>
      <c r="N14" s="126" t="str">
        <f>+D5</f>
        <v>六実ＳＣ</v>
      </c>
      <c r="O14" s="116" t="str">
        <f>+N11</f>
        <v>FCカーニョ</v>
      </c>
      <c r="P14" s="124" t="str">
        <f>+A14</f>
        <v>DUC SC</v>
      </c>
      <c r="Q14" s="122" t="s">
        <v>155</v>
      </c>
      <c r="R14" s="126" t="str">
        <f>+D12</f>
        <v>矢切SC</v>
      </c>
      <c r="S14" s="116" t="str">
        <f>+R11</f>
        <v>FCトリム</v>
      </c>
      <c r="T14" s="124" t="str">
        <f>+A21</f>
        <v>常盤平少年SC</v>
      </c>
      <c r="U14" s="122" t="s">
        <v>155</v>
      </c>
      <c r="V14" s="126" t="str">
        <f>+D19</f>
        <v>つくしＳＣ</v>
      </c>
      <c r="W14" s="116" t="str">
        <f>+V11</f>
        <v>小金原ＦＣ</v>
      </c>
      <c r="X14" s="72"/>
    </row>
    <row r="15" spans="1:24" ht="15.75" customHeight="1" x14ac:dyDescent="0.15">
      <c r="A15" s="55" t="str">
        <f>+D12</f>
        <v>矢切SC</v>
      </c>
      <c r="B15" s="56">
        <f>+D13</f>
        <v>6</v>
      </c>
      <c r="C15" s="57">
        <f>+D14</f>
        <v>4</v>
      </c>
      <c r="D15" s="52"/>
      <c r="E15" s="58">
        <v>2</v>
      </c>
      <c r="F15" s="59">
        <v>8</v>
      </c>
      <c r="G15" s="65"/>
      <c r="H15" s="131"/>
      <c r="I15" s="130" t="e">
        <f t="shared" ref="I15:I16" si="2">L14+TIME(0,15,0)</f>
        <v>#VALUE!</v>
      </c>
      <c r="J15" s="128">
        <f t="shared" ref="J15:J16" si="3">G15+TIME(0,45,0)</f>
        <v>3.125E-2</v>
      </c>
      <c r="K15" s="129"/>
      <c r="L15" s="124"/>
      <c r="M15" s="122"/>
      <c r="N15" s="126"/>
      <c r="O15" s="114"/>
      <c r="P15" s="124"/>
      <c r="Q15" s="122"/>
      <c r="R15" s="126"/>
      <c r="S15" s="114"/>
      <c r="T15" s="124"/>
      <c r="U15" s="122"/>
      <c r="V15" s="126"/>
      <c r="W15" s="114"/>
      <c r="X15" s="72"/>
    </row>
    <row r="16" spans="1:24" ht="15.75" customHeight="1" x14ac:dyDescent="0.15">
      <c r="A16" s="55" t="str">
        <f>+E12</f>
        <v>カンガルーＦＣ</v>
      </c>
      <c r="B16" s="56">
        <f>+E13</f>
        <v>9</v>
      </c>
      <c r="C16" s="57">
        <f>+E14</f>
        <v>7</v>
      </c>
      <c r="D16" s="58">
        <f>+E15</f>
        <v>2</v>
      </c>
      <c r="E16" s="52"/>
      <c r="F16" s="54">
        <v>5</v>
      </c>
      <c r="G16" s="65"/>
      <c r="H16" s="131"/>
      <c r="I16" s="130">
        <f t="shared" si="2"/>
        <v>1.0416666666666666E-2</v>
      </c>
      <c r="J16" s="128">
        <f t="shared" si="3"/>
        <v>3.125E-2</v>
      </c>
      <c r="K16" s="129"/>
      <c r="L16" s="124"/>
      <c r="M16" s="122"/>
      <c r="N16" s="126"/>
      <c r="O16" s="114"/>
      <c r="P16" s="124"/>
      <c r="Q16" s="122"/>
      <c r="R16" s="126"/>
      <c r="S16" s="114"/>
      <c r="T16" s="124"/>
      <c r="U16" s="122"/>
      <c r="V16" s="126"/>
      <c r="W16" s="114"/>
      <c r="X16" s="72"/>
    </row>
    <row r="17" spans="1:24" ht="15.75" customHeight="1" x14ac:dyDescent="0.15">
      <c r="A17" s="60" t="str">
        <f>+F12</f>
        <v>FCトリム</v>
      </c>
      <c r="B17" s="61">
        <f>+F13</f>
        <v>3</v>
      </c>
      <c r="C17" s="62">
        <f>+F14</f>
        <v>10</v>
      </c>
      <c r="D17" s="63">
        <f>+F15</f>
        <v>8</v>
      </c>
      <c r="E17" s="62">
        <f>+F16</f>
        <v>5</v>
      </c>
      <c r="F17" s="64"/>
      <c r="G17" s="65"/>
      <c r="H17" s="131">
        <v>5</v>
      </c>
      <c r="I17" s="130">
        <f t="shared" ref="I17" si="4">J14+TIME(0,5,0)</f>
        <v>0.43055555555555558</v>
      </c>
      <c r="J17" s="128">
        <f t="shared" ref="J17" si="5">I17+TIME(0,15,0)</f>
        <v>0.44097222222222227</v>
      </c>
      <c r="K17" s="129" t="s">
        <v>72</v>
      </c>
      <c r="L17" s="124" t="str">
        <f>+A9</f>
        <v>NPO上本郷SSS</v>
      </c>
      <c r="M17" s="122" t="s">
        <v>155</v>
      </c>
      <c r="N17" s="127" t="str">
        <f>+F5</f>
        <v>FCカーニョ</v>
      </c>
      <c r="O17" s="114" t="str">
        <f>+L14</f>
        <v>松戸旭SC</v>
      </c>
      <c r="P17" s="124" t="str">
        <f>+A16</f>
        <v>カンガルーＦＣ</v>
      </c>
      <c r="Q17" s="122" t="s">
        <v>155</v>
      </c>
      <c r="R17" s="127" t="str">
        <f>+F12</f>
        <v>FCトリム</v>
      </c>
      <c r="S17" s="114" t="str">
        <f>+P14</f>
        <v>DUC SC</v>
      </c>
      <c r="T17" s="124" t="str">
        <f>+A23</f>
        <v>新松戸SC</v>
      </c>
      <c r="U17" s="122" t="s">
        <v>155</v>
      </c>
      <c r="V17" s="127" t="str">
        <f>+F19</f>
        <v>小金原ＦＣ</v>
      </c>
      <c r="W17" s="114" t="str">
        <f>+T14</f>
        <v>常盤平少年SC</v>
      </c>
      <c r="X17" s="72"/>
    </row>
    <row r="18" spans="1:24" ht="15.75" customHeight="1" x14ac:dyDescent="0.15">
      <c r="A18" s="36"/>
      <c r="B18" s="36"/>
      <c r="C18" s="36"/>
      <c r="D18" s="36"/>
      <c r="E18" s="36"/>
      <c r="F18" s="36"/>
      <c r="G18" s="65"/>
      <c r="H18" s="131"/>
      <c r="I18" s="130" t="e">
        <f t="shared" ref="I18:I19" si="6">L17+TIME(0,15,0)</f>
        <v>#VALUE!</v>
      </c>
      <c r="J18" s="128">
        <f t="shared" ref="J18:J19" si="7">G18+TIME(0,45,0)</f>
        <v>3.125E-2</v>
      </c>
      <c r="K18" s="129"/>
      <c r="L18" s="124"/>
      <c r="M18" s="122"/>
      <c r="N18" s="126"/>
      <c r="O18" s="114"/>
      <c r="P18" s="124"/>
      <c r="Q18" s="122"/>
      <c r="R18" s="126"/>
      <c r="S18" s="114"/>
      <c r="T18" s="124"/>
      <c r="U18" s="122"/>
      <c r="V18" s="126"/>
      <c r="W18" s="114"/>
      <c r="X18" s="72"/>
    </row>
    <row r="19" spans="1:24" ht="15.75" customHeight="1" x14ac:dyDescent="0.15">
      <c r="A19" s="39" t="s">
        <v>157</v>
      </c>
      <c r="B19" s="66" t="str">
        <f>+F2</f>
        <v>トリプレッタSC</v>
      </c>
      <c r="C19" s="67" t="str">
        <f>+H2</f>
        <v>常盤平少年SC</v>
      </c>
      <c r="D19" s="67" t="str">
        <f>+I2</f>
        <v>つくしＳＣ</v>
      </c>
      <c r="E19" s="43" t="str">
        <f>+K2</f>
        <v>新松戸SC</v>
      </c>
      <c r="F19" s="44" t="str">
        <f>+L2</f>
        <v>小金原ＦＣ</v>
      </c>
      <c r="G19" s="73"/>
      <c r="H19" s="131"/>
      <c r="I19" s="130">
        <f t="shared" si="6"/>
        <v>1.0416666666666666E-2</v>
      </c>
      <c r="J19" s="128">
        <f t="shared" si="7"/>
        <v>3.125E-2</v>
      </c>
      <c r="K19" s="129"/>
      <c r="L19" s="124"/>
      <c r="M19" s="122"/>
      <c r="N19" s="126"/>
      <c r="O19" s="114"/>
      <c r="P19" s="124"/>
      <c r="Q19" s="122"/>
      <c r="R19" s="126"/>
      <c r="S19" s="114"/>
      <c r="T19" s="124"/>
      <c r="U19" s="122"/>
      <c r="V19" s="126"/>
      <c r="W19" s="114"/>
      <c r="X19" s="72"/>
    </row>
    <row r="20" spans="1:24" ht="15.75" customHeight="1" x14ac:dyDescent="0.15">
      <c r="A20" s="45" t="str">
        <f>+B19</f>
        <v>トリプレッタSC</v>
      </c>
      <c r="B20" s="46"/>
      <c r="C20" s="47">
        <v>1</v>
      </c>
      <c r="D20" s="48">
        <v>6</v>
      </c>
      <c r="E20" s="48">
        <v>9</v>
      </c>
      <c r="F20" s="49">
        <v>3</v>
      </c>
      <c r="G20" s="68"/>
      <c r="H20" s="131">
        <v>6</v>
      </c>
      <c r="I20" s="130">
        <f t="shared" ref="I20" si="8">J17+TIME(0,5,0)</f>
        <v>0.44444444444444448</v>
      </c>
      <c r="J20" s="128">
        <f t="shared" ref="J20" si="9">I20+TIME(0,15,0)</f>
        <v>0.45486111111111116</v>
      </c>
      <c r="K20" s="129" t="s">
        <v>72</v>
      </c>
      <c r="L20" s="124" t="str">
        <f>+A6</f>
        <v>きぼうＳＣ</v>
      </c>
      <c r="M20" s="122" t="s">
        <v>155</v>
      </c>
      <c r="N20" s="126" t="str">
        <f>+D5</f>
        <v>六実ＳＣ</v>
      </c>
      <c r="O20" s="114" t="str">
        <f>+L17</f>
        <v>NPO上本郷SSS</v>
      </c>
      <c r="P20" s="124" t="str">
        <f>+A13</f>
        <v>ラビットキカーズ</v>
      </c>
      <c r="Q20" s="122" t="s">
        <v>155</v>
      </c>
      <c r="R20" s="126" t="str">
        <f>+D12</f>
        <v>矢切SC</v>
      </c>
      <c r="S20" s="114" t="str">
        <f>+P17</f>
        <v>カンガルーＦＣ</v>
      </c>
      <c r="T20" s="124" t="str">
        <f>+A20</f>
        <v>トリプレッタSC</v>
      </c>
      <c r="U20" s="122" t="s">
        <v>155</v>
      </c>
      <c r="V20" s="126" t="str">
        <f>+D19</f>
        <v>つくしＳＣ</v>
      </c>
      <c r="W20" s="114" t="str">
        <f>+T17</f>
        <v>新松戸SC</v>
      </c>
      <c r="X20" s="88"/>
    </row>
    <row r="21" spans="1:24" ht="15.75" customHeight="1" x14ac:dyDescent="0.15">
      <c r="A21" s="50" t="str">
        <f>+C19</f>
        <v>常盤平少年SC</v>
      </c>
      <c r="B21" s="51">
        <v>1</v>
      </c>
      <c r="C21" s="52"/>
      <c r="D21" s="53">
        <v>4</v>
      </c>
      <c r="E21" s="53">
        <v>7</v>
      </c>
      <c r="F21" s="54">
        <v>10</v>
      </c>
      <c r="G21" s="65"/>
      <c r="H21" s="131"/>
      <c r="I21" s="130" t="e">
        <f t="shared" ref="I21:I22" si="10">L20+TIME(0,15,0)</f>
        <v>#VALUE!</v>
      </c>
      <c r="J21" s="128">
        <f t="shared" ref="J21:J22" si="11">G21+TIME(0,45,0)</f>
        <v>3.125E-2</v>
      </c>
      <c r="K21" s="129"/>
      <c r="L21" s="124"/>
      <c r="M21" s="122"/>
      <c r="N21" s="126"/>
      <c r="O21" s="114"/>
      <c r="P21" s="124"/>
      <c r="Q21" s="122"/>
      <c r="R21" s="126"/>
      <c r="S21" s="114"/>
      <c r="T21" s="124"/>
      <c r="U21" s="122"/>
      <c r="V21" s="126"/>
      <c r="W21" s="114"/>
      <c r="X21" s="72"/>
    </row>
    <row r="22" spans="1:24" ht="15.75" customHeight="1" x14ac:dyDescent="0.15">
      <c r="A22" s="55" t="str">
        <f>+D19</f>
        <v>つくしＳＣ</v>
      </c>
      <c r="B22" s="56">
        <f>+D20</f>
        <v>6</v>
      </c>
      <c r="C22" s="57">
        <f>+D21</f>
        <v>4</v>
      </c>
      <c r="D22" s="52"/>
      <c r="E22" s="58">
        <v>2</v>
      </c>
      <c r="F22" s="59">
        <v>8</v>
      </c>
      <c r="G22" s="65"/>
      <c r="H22" s="131"/>
      <c r="I22" s="130">
        <f t="shared" si="10"/>
        <v>1.0416666666666666E-2</v>
      </c>
      <c r="J22" s="128">
        <f t="shared" si="11"/>
        <v>3.125E-2</v>
      </c>
      <c r="K22" s="129"/>
      <c r="L22" s="124"/>
      <c r="M22" s="122"/>
      <c r="N22" s="126"/>
      <c r="O22" s="114"/>
      <c r="P22" s="124"/>
      <c r="Q22" s="122"/>
      <c r="R22" s="126"/>
      <c r="S22" s="114"/>
      <c r="T22" s="124"/>
      <c r="U22" s="122"/>
      <c r="V22" s="126"/>
      <c r="W22" s="114"/>
      <c r="X22" s="72"/>
    </row>
    <row r="23" spans="1:24" ht="15.75" customHeight="1" x14ac:dyDescent="0.15">
      <c r="A23" s="55" t="str">
        <f>+E19</f>
        <v>新松戸SC</v>
      </c>
      <c r="B23" s="56">
        <f>+E20</f>
        <v>9</v>
      </c>
      <c r="C23" s="57">
        <f>+E21</f>
        <v>7</v>
      </c>
      <c r="D23" s="58">
        <f>+E22</f>
        <v>2</v>
      </c>
      <c r="E23" s="52"/>
      <c r="F23" s="54">
        <v>5</v>
      </c>
      <c r="G23" s="65"/>
      <c r="H23" s="131">
        <v>7</v>
      </c>
      <c r="I23" s="130">
        <f t="shared" ref="I23" si="12">J20+TIME(0,5,0)</f>
        <v>0.45833333333333337</v>
      </c>
      <c r="J23" s="128">
        <f t="shared" ref="J23" si="13">I23+TIME(0,15,0)</f>
        <v>0.46875000000000006</v>
      </c>
      <c r="K23" s="129" t="s">
        <v>72</v>
      </c>
      <c r="L23" s="124" t="str">
        <f>+A7</f>
        <v>松戸旭SC</v>
      </c>
      <c r="M23" s="122" t="s">
        <v>155</v>
      </c>
      <c r="N23" s="127" t="str">
        <f>+E5</f>
        <v>NPO上本郷SSS</v>
      </c>
      <c r="O23" s="114" t="str">
        <f>+L20</f>
        <v>きぼうＳＣ</v>
      </c>
      <c r="P23" s="124" t="str">
        <f>+A14</f>
        <v>DUC SC</v>
      </c>
      <c r="Q23" s="122" t="s">
        <v>155</v>
      </c>
      <c r="R23" s="127" t="str">
        <f>+E12</f>
        <v>カンガルーＦＣ</v>
      </c>
      <c r="S23" s="114" t="str">
        <f>+P20</f>
        <v>ラビットキカーズ</v>
      </c>
      <c r="T23" s="124" t="str">
        <f>+A21</f>
        <v>常盤平少年SC</v>
      </c>
      <c r="U23" s="122" t="s">
        <v>155</v>
      </c>
      <c r="V23" s="127" t="str">
        <f>+E19</f>
        <v>新松戸SC</v>
      </c>
      <c r="W23" s="114" t="str">
        <f>+T20</f>
        <v>トリプレッタSC</v>
      </c>
      <c r="X23" s="72"/>
    </row>
    <row r="24" spans="1:24" ht="15.75" customHeight="1" x14ac:dyDescent="0.15">
      <c r="A24" s="60" t="str">
        <f>+F19</f>
        <v>小金原ＦＣ</v>
      </c>
      <c r="B24" s="61">
        <f>+F20</f>
        <v>3</v>
      </c>
      <c r="C24" s="62">
        <f>+F21</f>
        <v>10</v>
      </c>
      <c r="D24" s="63">
        <f>+F22</f>
        <v>8</v>
      </c>
      <c r="E24" s="62">
        <f>+F23</f>
        <v>5</v>
      </c>
      <c r="F24" s="64"/>
      <c r="G24" s="65"/>
      <c r="H24" s="131"/>
      <c r="I24" s="130" t="e">
        <f t="shared" ref="I24:I25" si="14">L23+TIME(0,15,0)</f>
        <v>#VALUE!</v>
      </c>
      <c r="J24" s="128">
        <f t="shared" ref="J24:J25" si="15">G24+TIME(0,45,0)</f>
        <v>3.125E-2</v>
      </c>
      <c r="K24" s="129"/>
      <c r="L24" s="124"/>
      <c r="M24" s="122"/>
      <c r="N24" s="126"/>
      <c r="O24" s="114"/>
      <c r="P24" s="124"/>
      <c r="Q24" s="122"/>
      <c r="R24" s="126"/>
      <c r="S24" s="114"/>
      <c r="T24" s="124"/>
      <c r="U24" s="122"/>
      <c r="V24" s="126"/>
      <c r="W24" s="114"/>
      <c r="X24" s="72"/>
    </row>
    <row r="25" spans="1:24" ht="15.75" customHeight="1" x14ac:dyDescent="0.15">
      <c r="A25" s="68"/>
      <c r="B25" s="65"/>
      <c r="C25" s="65"/>
      <c r="D25" s="65"/>
      <c r="E25" s="65"/>
      <c r="F25" s="65"/>
      <c r="G25" s="65"/>
      <c r="H25" s="131"/>
      <c r="I25" s="130">
        <f t="shared" si="14"/>
        <v>1.0416666666666666E-2</v>
      </c>
      <c r="J25" s="128">
        <f t="shared" si="15"/>
        <v>3.125E-2</v>
      </c>
      <c r="K25" s="129"/>
      <c r="L25" s="124"/>
      <c r="M25" s="122"/>
      <c r="N25" s="126"/>
      <c r="O25" s="114"/>
      <c r="P25" s="124"/>
      <c r="Q25" s="122"/>
      <c r="R25" s="126"/>
      <c r="S25" s="114"/>
      <c r="T25" s="124"/>
      <c r="U25" s="122"/>
      <c r="V25" s="126"/>
      <c r="W25" s="114"/>
      <c r="X25" s="72"/>
    </row>
    <row r="26" spans="1:24" ht="15.75" customHeight="1" x14ac:dyDescent="0.15">
      <c r="A26" s="68"/>
      <c r="B26" s="65"/>
      <c r="C26" s="65"/>
      <c r="D26" s="65"/>
      <c r="E26" s="65"/>
      <c r="F26" s="65"/>
      <c r="G26" s="65"/>
      <c r="H26" s="131">
        <v>8</v>
      </c>
      <c r="I26" s="130">
        <f t="shared" ref="I26" si="16">J23+TIME(0,5,0)</f>
        <v>0.47222222222222227</v>
      </c>
      <c r="J26" s="128">
        <f t="shared" ref="J26" si="17">I26+TIME(0,15,0)</f>
        <v>0.48263888888888895</v>
      </c>
      <c r="K26" s="129" t="s">
        <v>72</v>
      </c>
      <c r="L26" s="124" t="str">
        <f>+A8</f>
        <v>六実ＳＣ</v>
      </c>
      <c r="M26" s="122" t="s">
        <v>155</v>
      </c>
      <c r="N26" s="127" t="str">
        <f>+F5</f>
        <v>FCカーニョ</v>
      </c>
      <c r="O26" s="114" t="str">
        <f>+L23</f>
        <v>松戸旭SC</v>
      </c>
      <c r="P26" s="124" t="str">
        <f>+A15</f>
        <v>矢切SC</v>
      </c>
      <c r="Q26" s="122" t="s">
        <v>155</v>
      </c>
      <c r="R26" s="127" t="str">
        <f>+F12</f>
        <v>FCトリム</v>
      </c>
      <c r="S26" s="114" t="str">
        <f>+P23</f>
        <v>DUC SC</v>
      </c>
      <c r="T26" s="124" t="str">
        <f>+A22</f>
        <v>つくしＳＣ</v>
      </c>
      <c r="U26" s="122" t="s">
        <v>155</v>
      </c>
      <c r="V26" s="127" t="str">
        <f>+F19</f>
        <v>小金原ＦＣ</v>
      </c>
      <c r="W26" s="114" t="str">
        <f>+T23</f>
        <v>常盤平少年SC</v>
      </c>
      <c r="X26" s="72"/>
    </row>
    <row r="27" spans="1:24" ht="15.75" customHeight="1" x14ac:dyDescent="0.15">
      <c r="A27" s="68"/>
      <c r="B27" s="65"/>
      <c r="C27" s="65"/>
      <c r="D27" s="65"/>
      <c r="E27" s="65"/>
      <c r="F27" s="65"/>
      <c r="G27" s="36"/>
      <c r="H27" s="131"/>
      <c r="I27" s="130" t="e">
        <f t="shared" ref="I27:I28" si="18">L26+TIME(0,15,0)</f>
        <v>#VALUE!</v>
      </c>
      <c r="J27" s="128">
        <f t="shared" ref="J27:J28" si="19">G27+TIME(0,45,0)</f>
        <v>3.125E-2</v>
      </c>
      <c r="K27" s="129"/>
      <c r="L27" s="124"/>
      <c r="M27" s="122"/>
      <c r="N27" s="126"/>
      <c r="O27" s="114"/>
      <c r="P27" s="124"/>
      <c r="Q27" s="122"/>
      <c r="R27" s="126"/>
      <c r="S27" s="114"/>
      <c r="T27" s="124"/>
      <c r="U27" s="122"/>
      <c r="V27" s="126"/>
      <c r="W27" s="114"/>
      <c r="X27" s="72"/>
    </row>
    <row r="28" spans="1:24" ht="15.75" customHeight="1" x14ac:dyDescent="0.15">
      <c r="A28" s="36"/>
      <c r="B28" s="36"/>
      <c r="C28" s="36"/>
      <c r="D28" s="36"/>
      <c r="E28" s="36"/>
      <c r="F28" s="36"/>
      <c r="G28" s="68"/>
      <c r="H28" s="131"/>
      <c r="I28" s="130">
        <f t="shared" si="18"/>
        <v>1.0416666666666666E-2</v>
      </c>
      <c r="J28" s="128">
        <f t="shared" si="19"/>
        <v>3.125E-2</v>
      </c>
      <c r="K28" s="129"/>
      <c r="L28" s="124"/>
      <c r="M28" s="122"/>
      <c r="N28" s="126"/>
      <c r="O28" s="114"/>
      <c r="P28" s="124"/>
      <c r="Q28" s="122"/>
      <c r="R28" s="126"/>
      <c r="S28" s="114"/>
      <c r="T28" s="124"/>
      <c r="U28" s="122"/>
      <c r="V28" s="126"/>
      <c r="W28" s="114"/>
    </row>
    <row r="29" spans="1:24" ht="15.75" customHeight="1" x14ac:dyDescent="0.15">
      <c r="A29" s="39" t="s">
        <v>74</v>
      </c>
      <c r="B29" s="40" t="s">
        <v>158</v>
      </c>
      <c r="C29" s="41" t="s">
        <v>159</v>
      </c>
      <c r="D29" s="69" t="s">
        <v>160</v>
      </c>
      <c r="E29" s="36"/>
      <c r="F29" s="83" t="s">
        <v>127</v>
      </c>
      <c r="G29" s="65"/>
      <c r="H29" s="131">
        <v>9</v>
      </c>
      <c r="I29" s="130">
        <f t="shared" ref="I29" si="20">J26+TIME(0,5,0)</f>
        <v>0.48611111111111116</v>
      </c>
      <c r="J29" s="128">
        <f t="shared" ref="J29" si="21">I29+TIME(0,15,0)</f>
        <v>0.49652777777777785</v>
      </c>
      <c r="K29" s="129" t="s">
        <v>72</v>
      </c>
      <c r="L29" s="124" t="str">
        <f>+A6</f>
        <v>きぼうＳＣ</v>
      </c>
      <c r="M29" s="122" t="s">
        <v>155</v>
      </c>
      <c r="N29" s="127" t="str">
        <f>+E5</f>
        <v>NPO上本郷SSS</v>
      </c>
      <c r="O29" s="114" t="str">
        <f>+L26</f>
        <v>六実ＳＣ</v>
      </c>
      <c r="P29" s="124" t="str">
        <f>+A13</f>
        <v>ラビットキカーズ</v>
      </c>
      <c r="Q29" s="122" t="s">
        <v>155</v>
      </c>
      <c r="R29" s="127" t="str">
        <f>+E12</f>
        <v>カンガルーＦＣ</v>
      </c>
      <c r="S29" s="114" t="str">
        <f>+P26</f>
        <v>矢切SC</v>
      </c>
      <c r="T29" s="124" t="str">
        <f>+A20</f>
        <v>トリプレッタSC</v>
      </c>
      <c r="U29" s="122" t="s">
        <v>155</v>
      </c>
      <c r="V29" s="127" t="str">
        <f>+E19</f>
        <v>新松戸SC</v>
      </c>
      <c r="W29" s="114" t="str">
        <f>+T26</f>
        <v>つくしＳＣ</v>
      </c>
    </row>
    <row r="30" spans="1:24" ht="15.75" customHeight="1" x14ac:dyDescent="0.15">
      <c r="A30" s="45" t="str">
        <f>+B29</f>
        <v>A-1</v>
      </c>
      <c r="B30" s="46"/>
      <c r="C30" s="47">
        <v>1</v>
      </c>
      <c r="D30" s="49">
        <v>3</v>
      </c>
      <c r="E30" s="37"/>
      <c r="F30" s="83" t="s">
        <v>181</v>
      </c>
      <c r="G30" s="65"/>
      <c r="H30" s="131"/>
      <c r="I30" s="130" t="e">
        <f t="shared" ref="I30:I31" si="22">L29+TIME(0,15,0)</f>
        <v>#VALUE!</v>
      </c>
      <c r="J30" s="128">
        <f t="shared" ref="J30:J31" si="23">G30+TIME(0,45,0)</f>
        <v>3.125E-2</v>
      </c>
      <c r="K30" s="129"/>
      <c r="L30" s="124"/>
      <c r="M30" s="122"/>
      <c r="N30" s="126"/>
      <c r="O30" s="114"/>
      <c r="P30" s="124"/>
      <c r="Q30" s="122"/>
      <c r="R30" s="126"/>
      <c r="S30" s="114"/>
      <c r="T30" s="124"/>
      <c r="U30" s="122"/>
      <c r="V30" s="126"/>
      <c r="W30" s="114"/>
    </row>
    <row r="31" spans="1:24" ht="15.75" customHeight="1" x14ac:dyDescent="0.15">
      <c r="A31" s="50" t="str">
        <f>+C29</f>
        <v>B-1</v>
      </c>
      <c r="B31" s="51">
        <v>1</v>
      </c>
      <c r="C31" s="52"/>
      <c r="D31" s="54">
        <v>2</v>
      </c>
      <c r="E31" s="36"/>
      <c r="F31" s="83" t="s">
        <v>1</v>
      </c>
      <c r="G31" s="65"/>
      <c r="H31" s="131"/>
      <c r="I31" s="130">
        <f t="shared" si="22"/>
        <v>1.0416666666666666E-2</v>
      </c>
      <c r="J31" s="128">
        <f t="shared" si="23"/>
        <v>3.125E-2</v>
      </c>
      <c r="K31" s="129"/>
      <c r="L31" s="124"/>
      <c r="M31" s="122"/>
      <c r="N31" s="126"/>
      <c r="O31" s="114"/>
      <c r="P31" s="124"/>
      <c r="Q31" s="122"/>
      <c r="R31" s="126"/>
      <c r="S31" s="114"/>
      <c r="T31" s="124"/>
      <c r="U31" s="122"/>
      <c r="V31" s="126"/>
      <c r="W31" s="114"/>
    </row>
    <row r="32" spans="1:24" ht="15.75" customHeight="1" x14ac:dyDescent="0.15">
      <c r="A32" s="70" t="str">
        <f>+D29</f>
        <v>C-1</v>
      </c>
      <c r="B32" s="61">
        <f>+D30</f>
        <v>3</v>
      </c>
      <c r="C32" s="62">
        <f>+D31</f>
        <v>2</v>
      </c>
      <c r="D32" s="64"/>
      <c r="E32" s="36"/>
      <c r="F32" s="77" t="s">
        <v>5</v>
      </c>
      <c r="G32" s="65"/>
      <c r="H32" s="131">
        <v>10</v>
      </c>
      <c r="I32" s="130">
        <f t="shared" ref="I32" si="24">J29+TIME(0,5,0)</f>
        <v>0.50000000000000011</v>
      </c>
      <c r="J32" s="128">
        <f t="shared" ref="J32" si="25">I32+TIME(0,15,0)</f>
        <v>0.51041666666666674</v>
      </c>
      <c r="K32" s="129" t="s">
        <v>72</v>
      </c>
      <c r="L32" s="124" t="str">
        <f>+A7</f>
        <v>松戸旭SC</v>
      </c>
      <c r="M32" s="122" t="s">
        <v>155</v>
      </c>
      <c r="N32" s="127" t="str">
        <f>+F5</f>
        <v>FCカーニョ</v>
      </c>
      <c r="O32" s="116" t="str">
        <f>+N29</f>
        <v>NPO上本郷SSS</v>
      </c>
      <c r="P32" s="124" t="str">
        <f>+A14</f>
        <v>DUC SC</v>
      </c>
      <c r="Q32" s="122" t="s">
        <v>155</v>
      </c>
      <c r="R32" s="127" t="str">
        <f>+F12</f>
        <v>FCトリム</v>
      </c>
      <c r="S32" s="116" t="str">
        <f>+R29</f>
        <v>カンガルーＦＣ</v>
      </c>
      <c r="T32" s="124" t="str">
        <f>+A21</f>
        <v>常盤平少年SC</v>
      </c>
      <c r="U32" s="122" t="s">
        <v>155</v>
      </c>
      <c r="V32" s="127" t="str">
        <f>+F19</f>
        <v>小金原ＦＣ</v>
      </c>
      <c r="W32" s="116" t="str">
        <f>+V29</f>
        <v>新松戸SC</v>
      </c>
    </row>
    <row r="33" spans="1:23" ht="15.75" customHeight="1" x14ac:dyDescent="0.15">
      <c r="A33" s="36"/>
      <c r="B33" s="36"/>
      <c r="C33" s="36"/>
      <c r="D33" s="36"/>
      <c r="E33" s="36"/>
      <c r="F33" s="83" t="s">
        <v>231</v>
      </c>
      <c r="G33" s="65"/>
      <c r="H33" s="131"/>
      <c r="I33" s="130" t="e">
        <f t="shared" ref="I33:I34" si="26">L32+TIME(0,15,0)</f>
        <v>#VALUE!</v>
      </c>
      <c r="J33" s="128">
        <f t="shared" ref="J33:J34" si="27">G33+TIME(0,45,0)</f>
        <v>3.125E-2</v>
      </c>
      <c r="K33" s="129"/>
      <c r="L33" s="124"/>
      <c r="M33" s="122"/>
      <c r="N33" s="126"/>
      <c r="O33" s="114"/>
      <c r="P33" s="124"/>
      <c r="Q33" s="122"/>
      <c r="R33" s="126"/>
      <c r="S33" s="114"/>
      <c r="T33" s="124"/>
      <c r="U33" s="122"/>
      <c r="V33" s="126"/>
      <c r="W33" s="114"/>
    </row>
    <row r="34" spans="1:23" ht="15.75" customHeight="1" thickBot="1" x14ac:dyDescent="0.2">
      <c r="A34" s="39" t="s">
        <v>75</v>
      </c>
      <c r="B34" s="40" t="s">
        <v>161</v>
      </c>
      <c r="C34" s="41" t="s">
        <v>162</v>
      </c>
      <c r="D34" s="69" t="s">
        <v>163</v>
      </c>
      <c r="E34" s="36"/>
      <c r="F34" s="83" t="s">
        <v>229</v>
      </c>
      <c r="G34" s="65"/>
      <c r="H34" s="141"/>
      <c r="I34" s="142">
        <f t="shared" si="26"/>
        <v>1.0416666666666666E-2</v>
      </c>
      <c r="J34" s="143">
        <f t="shared" si="27"/>
        <v>3.125E-2</v>
      </c>
      <c r="K34" s="136"/>
      <c r="L34" s="137"/>
      <c r="M34" s="139"/>
      <c r="N34" s="140"/>
      <c r="O34" s="115"/>
      <c r="P34" s="137"/>
      <c r="Q34" s="139"/>
      <c r="R34" s="140"/>
      <c r="S34" s="115"/>
      <c r="T34" s="137"/>
      <c r="U34" s="139"/>
      <c r="V34" s="140"/>
      <c r="W34" s="115"/>
    </row>
    <row r="35" spans="1:23" ht="15.75" customHeight="1" x14ac:dyDescent="0.15">
      <c r="A35" s="45" t="str">
        <f>+B34</f>
        <v>A-2</v>
      </c>
      <c r="B35" s="46"/>
      <c r="C35" s="47">
        <v>1</v>
      </c>
      <c r="D35" s="49">
        <v>3</v>
      </c>
      <c r="F35" s="83" t="s">
        <v>228</v>
      </c>
      <c r="G35" s="36"/>
      <c r="H35" s="132">
        <v>11</v>
      </c>
      <c r="I35" s="133">
        <v>0.52777777777777779</v>
      </c>
      <c r="J35" s="135">
        <f>I35+TIME(0,15,0)</f>
        <v>0.53819444444444442</v>
      </c>
      <c r="K35" s="134" t="s">
        <v>73</v>
      </c>
      <c r="L35" s="123" t="s">
        <v>138</v>
      </c>
      <c r="M35" s="121"/>
      <c r="N35" s="138" t="s">
        <v>137</v>
      </c>
      <c r="O35" s="113" t="str">
        <f>+N41</f>
        <v>C-５位</v>
      </c>
      <c r="P35" s="123" t="s">
        <v>136</v>
      </c>
      <c r="Q35" s="121"/>
      <c r="R35" s="138" t="s">
        <v>139</v>
      </c>
      <c r="S35" s="113" t="str">
        <f>+R41</f>
        <v>C-４位</v>
      </c>
      <c r="T35" s="123" t="s">
        <v>134</v>
      </c>
      <c r="U35" s="121"/>
      <c r="V35" s="138" t="s">
        <v>135</v>
      </c>
      <c r="W35" s="113" t="str">
        <f>+V41</f>
        <v>C-３位</v>
      </c>
    </row>
    <row r="36" spans="1:23" ht="15.75" customHeight="1" x14ac:dyDescent="0.15">
      <c r="A36" s="50" t="str">
        <f>+C34</f>
        <v>B-2</v>
      </c>
      <c r="B36" s="51">
        <v>1</v>
      </c>
      <c r="C36" s="52"/>
      <c r="D36" s="54">
        <v>2</v>
      </c>
      <c r="F36" s="83" t="s">
        <v>180</v>
      </c>
      <c r="G36" s="36"/>
      <c r="H36" s="131"/>
      <c r="I36" s="130"/>
      <c r="J36" s="128">
        <f>G36+TIME(0,45,0)</f>
        <v>3.125E-2</v>
      </c>
      <c r="K36" s="129"/>
      <c r="L36" s="124"/>
      <c r="M36" s="122"/>
      <c r="N36" s="126"/>
      <c r="O36" s="114"/>
      <c r="P36" s="124"/>
      <c r="Q36" s="122"/>
      <c r="R36" s="126"/>
      <c r="S36" s="114"/>
      <c r="T36" s="124"/>
      <c r="U36" s="122"/>
      <c r="V36" s="126"/>
      <c r="W36" s="114"/>
    </row>
    <row r="37" spans="1:23" ht="15.75" customHeight="1" x14ac:dyDescent="0.15">
      <c r="A37" s="70" t="str">
        <f>+D34</f>
        <v>C-2</v>
      </c>
      <c r="B37" s="61">
        <f>+D35</f>
        <v>3</v>
      </c>
      <c r="C37" s="62">
        <f>+D36</f>
        <v>2</v>
      </c>
      <c r="D37" s="64"/>
      <c r="F37" s="83" t="s">
        <v>224</v>
      </c>
      <c r="H37" s="131"/>
      <c r="I37" s="130"/>
      <c r="J37" s="128">
        <f>G37+TIME(0,45,0)</f>
        <v>3.125E-2</v>
      </c>
      <c r="K37" s="129"/>
      <c r="L37" s="124"/>
      <c r="M37" s="122"/>
      <c r="N37" s="126"/>
      <c r="O37" s="114"/>
      <c r="P37" s="124"/>
      <c r="Q37" s="122"/>
      <c r="R37" s="126"/>
      <c r="S37" s="114"/>
      <c r="T37" s="124"/>
      <c r="U37" s="122"/>
      <c r="V37" s="126"/>
      <c r="W37" s="114"/>
    </row>
    <row r="38" spans="1:23" ht="15.75" customHeight="1" x14ac:dyDescent="0.15">
      <c r="F38" s="83" t="s">
        <v>227</v>
      </c>
      <c r="G38" s="74"/>
      <c r="H38" s="131">
        <v>12</v>
      </c>
      <c r="I38" s="130">
        <f>J35+TIME(0,5,0)</f>
        <v>0.54166666666666663</v>
      </c>
      <c r="J38" s="128">
        <f>I38+TIME(0,15,0)</f>
        <v>0.55208333333333326</v>
      </c>
      <c r="K38" s="129" t="s">
        <v>73</v>
      </c>
      <c r="L38" s="124" t="s">
        <v>130</v>
      </c>
      <c r="M38" s="122"/>
      <c r="N38" s="126" t="s">
        <v>131</v>
      </c>
      <c r="O38" s="114" t="str">
        <f>+N44</f>
        <v>C-1位</v>
      </c>
      <c r="P38" s="124" t="s">
        <v>132</v>
      </c>
      <c r="Q38" s="122"/>
      <c r="R38" s="126" t="s">
        <v>133</v>
      </c>
      <c r="S38" s="114" t="str">
        <f>+R44</f>
        <v>C-2位</v>
      </c>
      <c r="T38" s="124"/>
      <c r="U38" s="122"/>
      <c r="V38" s="126"/>
      <c r="W38" s="114"/>
    </row>
    <row r="39" spans="1:23" ht="15.75" customHeight="1" x14ac:dyDescent="0.15">
      <c r="A39" s="39" t="s">
        <v>76</v>
      </c>
      <c r="B39" s="40" t="s">
        <v>164</v>
      </c>
      <c r="C39" s="41" t="s">
        <v>165</v>
      </c>
      <c r="D39" s="69" t="s">
        <v>166</v>
      </c>
      <c r="F39" s="77" t="s">
        <v>149</v>
      </c>
      <c r="G39" s="36"/>
      <c r="H39" s="131"/>
      <c r="I39" s="130" t="e">
        <f>L38+TIME(0,15,0)</f>
        <v>#VALUE!</v>
      </c>
      <c r="J39" s="128">
        <f>G39+TIME(0,45,0)</f>
        <v>3.125E-2</v>
      </c>
      <c r="K39" s="129"/>
      <c r="L39" s="124"/>
      <c r="M39" s="122"/>
      <c r="N39" s="126"/>
      <c r="O39" s="114"/>
      <c r="P39" s="124"/>
      <c r="Q39" s="122"/>
      <c r="R39" s="126"/>
      <c r="S39" s="114"/>
      <c r="T39" s="124"/>
      <c r="U39" s="122"/>
      <c r="V39" s="126"/>
      <c r="W39" s="114"/>
    </row>
    <row r="40" spans="1:23" ht="15.75" customHeight="1" x14ac:dyDescent="0.15">
      <c r="A40" s="45" t="str">
        <f>+B39</f>
        <v>A-3</v>
      </c>
      <c r="B40" s="46"/>
      <c r="C40" s="47">
        <v>1</v>
      </c>
      <c r="D40" s="49">
        <v>3</v>
      </c>
      <c r="F40" s="77" t="s">
        <v>190</v>
      </c>
      <c r="G40" s="36"/>
      <c r="H40" s="131"/>
      <c r="I40" s="130">
        <f>L39+TIME(0,15,0)</f>
        <v>1.0416666666666666E-2</v>
      </c>
      <c r="J40" s="128">
        <f>G40+TIME(0,45,0)</f>
        <v>3.125E-2</v>
      </c>
      <c r="K40" s="129"/>
      <c r="L40" s="124"/>
      <c r="M40" s="122"/>
      <c r="N40" s="126"/>
      <c r="O40" s="114"/>
      <c r="P40" s="124"/>
      <c r="Q40" s="122"/>
      <c r="R40" s="126"/>
      <c r="S40" s="114"/>
      <c r="T40" s="124"/>
      <c r="U40" s="122"/>
      <c r="V40" s="126"/>
      <c r="W40" s="114"/>
    </row>
    <row r="41" spans="1:23" ht="15.75" customHeight="1" x14ac:dyDescent="0.15">
      <c r="A41" s="50" t="str">
        <f>+C39</f>
        <v>B-3</v>
      </c>
      <c r="B41" s="51">
        <v>1</v>
      </c>
      <c r="C41" s="52"/>
      <c r="D41" s="54">
        <v>2</v>
      </c>
      <c r="F41" s="83" t="s">
        <v>183</v>
      </c>
      <c r="G41" s="36"/>
      <c r="H41" s="131">
        <v>13</v>
      </c>
      <c r="I41" s="130">
        <f>J38+TIME(0,5,0)</f>
        <v>0.55555555555555547</v>
      </c>
      <c r="J41" s="128">
        <f>I41+TIME(0,15,0)</f>
        <v>0.5659722222222221</v>
      </c>
      <c r="K41" s="129" t="s">
        <v>73</v>
      </c>
      <c r="L41" s="124" t="s">
        <v>137</v>
      </c>
      <c r="M41" s="122"/>
      <c r="N41" s="126" t="s">
        <v>145</v>
      </c>
      <c r="O41" s="114" t="str">
        <f>+L35</f>
        <v>A-５位</v>
      </c>
      <c r="P41" s="124" t="s">
        <v>139</v>
      </c>
      <c r="Q41" s="122"/>
      <c r="R41" s="126" t="s">
        <v>146</v>
      </c>
      <c r="S41" s="114" t="str">
        <f>+P35</f>
        <v>A-４位</v>
      </c>
      <c r="T41" s="124" t="s">
        <v>142</v>
      </c>
      <c r="U41" s="122"/>
      <c r="V41" s="126" t="s">
        <v>143</v>
      </c>
      <c r="W41" s="114" t="str">
        <f>+T35</f>
        <v>A-3位</v>
      </c>
    </row>
    <row r="42" spans="1:23" ht="15.75" customHeight="1" x14ac:dyDescent="0.15">
      <c r="A42" s="70" t="str">
        <f>+D39</f>
        <v>C-3</v>
      </c>
      <c r="B42" s="61">
        <f>+D40</f>
        <v>3</v>
      </c>
      <c r="C42" s="62">
        <f>+D41</f>
        <v>2</v>
      </c>
      <c r="D42" s="64"/>
      <c r="F42" s="83" t="s">
        <v>226</v>
      </c>
      <c r="G42" s="36"/>
      <c r="H42" s="131"/>
      <c r="I42" s="130" t="e">
        <f>L41+TIME(0,15,0)</f>
        <v>#VALUE!</v>
      </c>
      <c r="J42" s="128">
        <f>G42+TIME(0,45,0)</f>
        <v>3.125E-2</v>
      </c>
      <c r="K42" s="129"/>
      <c r="L42" s="124"/>
      <c r="M42" s="122"/>
      <c r="N42" s="126"/>
      <c r="O42" s="114"/>
      <c r="P42" s="124"/>
      <c r="Q42" s="122"/>
      <c r="R42" s="126"/>
      <c r="S42" s="114"/>
      <c r="T42" s="124"/>
      <c r="U42" s="122"/>
      <c r="V42" s="126"/>
      <c r="W42" s="114"/>
    </row>
    <row r="43" spans="1:23" ht="15.75" customHeight="1" x14ac:dyDescent="0.15">
      <c r="A43" s="36"/>
      <c r="B43" s="36"/>
      <c r="C43" s="36"/>
      <c r="D43" s="36"/>
      <c r="F43" s="83" t="s">
        <v>232</v>
      </c>
      <c r="H43" s="131"/>
      <c r="I43" s="130">
        <f>L42+TIME(0,15,0)</f>
        <v>1.0416666666666666E-2</v>
      </c>
      <c r="J43" s="128">
        <f>G43+TIME(0,45,0)</f>
        <v>3.125E-2</v>
      </c>
      <c r="K43" s="129"/>
      <c r="L43" s="124"/>
      <c r="M43" s="122"/>
      <c r="N43" s="126"/>
      <c r="O43" s="114"/>
      <c r="P43" s="124"/>
      <c r="Q43" s="122"/>
      <c r="R43" s="126"/>
      <c r="S43" s="114"/>
      <c r="T43" s="124"/>
      <c r="U43" s="122"/>
      <c r="V43" s="126"/>
      <c r="W43" s="114"/>
    </row>
    <row r="44" spans="1:23" ht="15.75" customHeight="1" x14ac:dyDescent="0.15">
      <c r="A44" s="39" t="s">
        <v>77</v>
      </c>
      <c r="B44" s="40" t="s">
        <v>167</v>
      </c>
      <c r="C44" s="41" t="s">
        <v>168</v>
      </c>
      <c r="D44" s="69" t="s">
        <v>169</v>
      </c>
      <c r="H44" s="131">
        <v>14</v>
      </c>
      <c r="I44" s="130">
        <f t="shared" ref="I44" si="28">J41+TIME(0,5,0)</f>
        <v>0.56944444444444431</v>
      </c>
      <c r="J44" s="128">
        <f t="shared" ref="J44" si="29">I44+TIME(0,15,0)</f>
        <v>0.57986111111111094</v>
      </c>
      <c r="K44" s="129" t="s">
        <v>73</v>
      </c>
      <c r="L44" s="124" t="s">
        <v>131</v>
      </c>
      <c r="M44" s="122"/>
      <c r="N44" s="126" t="s">
        <v>140</v>
      </c>
      <c r="O44" s="114" t="str">
        <f>+L38</f>
        <v>A-1位</v>
      </c>
      <c r="P44" s="124" t="s">
        <v>133</v>
      </c>
      <c r="Q44" s="122"/>
      <c r="R44" s="126" t="s">
        <v>141</v>
      </c>
      <c r="S44" s="114" t="str">
        <f>+P38</f>
        <v>A-2位</v>
      </c>
      <c r="T44" s="124"/>
      <c r="U44" s="122"/>
      <c r="V44" s="126"/>
      <c r="W44" s="114"/>
    </row>
    <row r="45" spans="1:23" ht="15.75" customHeight="1" x14ac:dyDescent="0.15">
      <c r="A45" s="45" t="str">
        <f>+B44</f>
        <v>A-4</v>
      </c>
      <c r="B45" s="46"/>
      <c r="C45" s="47">
        <v>1</v>
      </c>
      <c r="D45" s="49">
        <v>3</v>
      </c>
      <c r="H45" s="131"/>
      <c r="I45" s="130" t="e">
        <f t="shared" ref="I45:I46" si="30">L44+TIME(0,15,0)</f>
        <v>#VALUE!</v>
      </c>
      <c r="J45" s="128">
        <f t="shared" ref="J45:J46" si="31">G45+TIME(0,45,0)</f>
        <v>3.125E-2</v>
      </c>
      <c r="K45" s="129"/>
      <c r="L45" s="124"/>
      <c r="M45" s="122"/>
      <c r="N45" s="126"/>
      <c r="O45" s="114"/>
      <c r="P45" s="124"/>
      <c r="Q45" s="122"/>
      <c r="R45" s="126"/>
      <c r="S45" s="114"/>
      <c r="T45" s="124"/>
      <c r="U45" s="122"/>
      <c r="V45" s="126"/>
      <c r="W45" s="114"/>
    </row>
    <row r="46" spans="1:23" ht="15.75" customHeight="1" x14ac:dyDescent="0.15">
      <c r="A46" s="50" t="str">
        <f>+C44</f>
        <v>B-4</v>
      </c>
      <c r="B46" s="51">
        <v>1</v>
      </c>
      <c r="C46" s="52"/>
      <c r="D46" s="54">
        <v>2</v>
      </c>
      <c r="H46" s="131"/>
      <c r="I46" s="130">
        <f t="shared" si="30"/>
        <v>1.0416666666666666E-2</v>
      </c>
      <c r="J46" s="128">
        <f t="shared" si="31"/>
        <v>3.125E-2</v>
      </c>
      <c r="K46" s="129"/>
      <c r="L46" s="124"/>
      <c r="M46" s="122"/>
      <c r="N46" s="126"/>
      <c r="O46" s="114"/>
      <c r="P46" s="124"/>
      <c r="Q46" s="122"/>
      <c r="R46" s="126"/>
      <c r="S46" s="114"/>
      <c r="T46" s="124"/>
      <c r="U46" s="122"/>
      <c r="V46" s="126"/>
      <c r="W46" s="114"/>
    </row>
    <row r="47" spans="1:23" ht="15.75" customHeight="1" x14ac:dyDescent="0.15">
      <c r="A47" s="70" t="str">
        <f>+D44</f>
        <v>C-4</v>
      </c>
      <c r="B47" s="61">
        <f>+D45</f>
        <v>3</v>
      </c>
      <c r="C47" s="62">
        <f>+D46</f>
        <v>2</v>
      </c>
      <c r="D47" s="64"/>
      <c r="H47" s="131">
        <v>15</v>
      </c>
      <c r="I47" s="130">
        <f t="shared" ref="I47" si="32">J44+TIME(0,5,0)</f>
        <v>0.58333333333333315</v>
      </c>
      <c r="J47" s="128">
        <f t="shared" ref="J47" si="33">I47+TIME(0,15,0)</f>
        <v>0.59374999999999978</v>
      </c>
      <c r="K47" s="129" t="s">
        <v>73</v>
      </c>
      <c r="L47" s="124" t="s">
        <v>147</v>
      </c>
      <c r="M47" s="122"/>
      <c r="N47" s="126" t="s">
        <v>145</v>
      </c>
      <c r="O47" s="114" t="str">
        <f>+L41</f>
        <v>B-５位</v>
      </c>
      <c r="P47" s="124" t="s">
        <v>148</v>
      </c>
      <c r="Q47" s="122"/>
      <c r="R47" s="126" t="s">
        <v>146</v>
      </c>
      <c r="S47" s="114" t="str">
        <f>+P41</f>
        <v>B-４位</v>
      </c>
      <c r="T47" s="124" t="s">
        <v>144</v>
      </c>
      <c r="U47" s="122"/>
      <c r="V47" s="126" t="s">
        <v>143</v>
      </c>
      <c r="W47" s="114" t="str">
        <f>+T41</f>
        <v>B-３位</v>
      </c>
    </row>
    <row r="48" spans="1:23" ht="15.75" customHeight="1" x14ac:dyDescent="0.15">
      <c r="H48" s="131"/>
      <c r="I48" s="130" t="e">
        <f t="shared" ref="I48:I49" si="34">L47+TIME(0,15,0)</f>
        <v>#VALUE!</v>
      </c>
      <c r="J48" s="128">
        <f t="shared" ref="J48:J49" si="35">G48+TIME(0,45,0)</f>
        <v>3.125E-2</v>
      </c>
      <c r="K48" s="129"/>
      <c r="L48" s="124"/>
      <c r="M48" s="122"/>
      <c r="N48" s="126"/>
      <c r="O48" s="114"/>
      <c r="P48" s="124"/>
      <c r="Q48" s="122"/>
      <c r="R48" s="126"/>
      <c r="S48" s="114"/>
      <c r="T48" s="124"/>
      <c r="U48" s="122"/>
      <c r="V48" s="126"/>
      <c r="W48" s="114"/>
    </row>
    <row r="49" spans="1:23" ht="15.75" customHeight="1" x14ac:dyDescent="0.15">
      <c r="A49" s="39" t="s">
        <v>78</v>
      </c>
      <c r="B49" s="40" t="s">
        <v>170</v>
      </c>
      <c r="C49" s="41" t="s">
        <v>171</v>
      </c>
      <c r="D49" s="69" t="s">
        <v>172</v>
      </c>
      <c r="H49" s="131"/>
      <c r="I49" s="130">
        <f t="shared" si="34"/>
        <v>1.0416666666666666E-2</v>
      </c>
      <c r="J49" s="128">
        <f t="shared" si="35"/>
        <v>3.125E-2</v>
      </c>
      <c r="K49" s="129"/>
      <c r="L49" s="124"/>
      <c r="M49" s="122"/>
      <c r="N49" s="126"/>
      <c r="O49" s="114"/>
      <c r="P49" s="124"/>
      <c r="Q49" s="122"/>
      <c r="R49" s="126"/>
      <c r="S49" s="114"/>
      <c r="T49" s="124"/>
      <c r="U49" s="122"/>
      <c r="V49" s="126"/>
      <c r="W49" s="114"/>
    </row>
    <row r="50" spans="1:23" ht="15.75" customHeight="1" x14ac:dyDescent="0.15">
      <c r="A50" s="45" t="str">
        <f>+B49</f>
        <v>A-5</v>
      </c>
      <c r="B50" s="46"/>
      <c r="C50" s="47">
        <v>1</v>
      </c>
      <c r="D50" s="49">
        <v>3</v>
      </c>
      <c r="H50" s="131">
        <v>16</v>
      </c>
      <c r="I50" s="130">
        <f t="shared" ref="I50" si="36">J47+TIME(0,5,0)</f>
        <v>0.59722222222222199</v>
      </c>
      <c r="J50" s="128">
        <f t="shared" ref="J50" si="37">I50+TIME(0,15,0)</f>
        <v>0.60763888888888862</v>
      </c>
      <c r="K50" s="129" t="s">
        <v>73</v>
      </c>
      <c r="L50" s="124" t="s">
        <v>130</v>
      </c>
      <c r="M50" s="122"/>
      <c r="N50" s="126" t="s">
        <v>140</v>
      </c>
      <c r="O50" s="114" t="str">
        <f>+N44</f>
        <v>C-1位</v>
      </c>
      <c r="P50" s="124" t="s">
        <v>132</v>
      </c>
      <c r="Q50" s="122"/>
      <c r="R50" s="126" t="s">
        <v>141</v>
      </c>
      <c r="S50" s="114" t="str">
        <f>+R44</f>
        <v>C-2位</v>
      </c>
      <c r="T50" s="124"/>
      <c r="U50" s="122"/>
      <c r="V50" s="126"/>
      <c r="W50" s="114"/>
    </row>
    <row r="51" spans="1:23" ht="15.75" customHeight="1" x14ac:dyDescent="0.15">
      <c r="A51" s="50" t="str">
        <f>+C49</f>
        <v>B-5</v>
      </c>
      <c r="B51" s="51">
        <v>1</v>
      </c>
      <c r="C51" s="52"/>
      <c r="D51" s="54">
        <v>2</v>
      </c>
      <c r="H51" s="131"/>
      <c r="I51" s="130" t="e">
        <f t="shared" ref="I51:I52" si="38">L50+TIME(0,15,0)</f>
        <v>#VALUE!</v>
      </c>
      <c r="J51" s="128">
        <f t="shared" ref="J51:J52" si="39">G51+TIME(0,45,0)</f>
        <v>3.125E-2</v>
      </c>
      <c r="K51" s="129"/>
      <c r="L51" s="124"/>
      <c r="M51" s="122"/>
      <c r="N51" s="126"/>
      <c r="O51" s="114"/>
      <c r="P51" s="124"/>
      <c r="Q51" s="122"/>
      <c r="R51" s="126"/>
      <c r="S51" s="114"/>
      <c r="T51" s="124"/>
      <c r="U51" s="122"/>
      <c r="V51" s="126"/>
      <c r="W51" s="114"/>
    </row>
    <row r="52" spans="1:23" ht="15.75" customHeight="1" thickBot="1" x14ac:dyDescent="0.2">
      <c r="A52" s="70" t="str">
        <f>+D49</f>
        <v>C-5</v>
      </c>
      <c r="B52" s="61">
        <f>+D50</f>
        <v>3</v>
      </c>
      <c r="C52" s="62">
        <f>+D51</f>
        <v>2</v>
      </c>
      <c r="D52" s="64"/>
      <c r="H52" s="141"/>
      <c r="I52" s="142">
        <f t="shared" si="38"/>
        <v>1.0416666666666666E-2</v>
      </c>
      <c r="J52" s="143">
        <f t="shared" si="39"/>
        <v>3.125E-2</v>
      </c>
      <c r="K52" s="136"/>
      <c r="L52" s="137"/>
      <c r="M52" s="139"/>
      <c r="N52" s="140"/>
      <c r="O52" s="115"/>
      <c r="P52" s="137"/>
      <c r="Q52" s="139"/>
      <c r="R52" s="140"/>
      <c r="S52" s="115"/>
      <c r="T52" s="137"/>
      <c r="U52" s="139"/>
      <c r="V52" s="140"/>
      <c r="W52" s="115"/>
    </row>
  </sheetData>
  <mergeCells count="260">
    <mergeCell ref="H47:H49"/>
    <mergeCell ref="U47:U49"/>
    <mergeCell ref="V47:V49"/>
    <mergeCell ref="H50:H52"/>
    <mergeCell ref="I50:I52"/>
    <mergeCell ref="J50:J52"/>
    <mergeCell ref="K50:K52"/>
    <mergeCell ref="J47:J49"/>
    <mergeCell ref="P50:P52"/>
    <mergeCell ref="Q50:Q52"/>
    <mergeCell ref="L50:L52"/>
    <mergeCell ref="M50:M52"/>
    <mergeCell ref="Q47:Q49"/>
    <mergeCell ref="S47:S49"/>
    <mergeCell ref="S50:S52"/>
    <mergeCell ref="U50:U52"/>
    <mergeCell ref="T47:T49"/>
    <mergeCell ref="R50:R52"/>
    <mergeCell ref="R47:R49"/>
    <mergeCell ref="V50:V52"/>
    <mergeCell ref="T50:T52"/>
    <mergeCell ref="I47:I49"/>
    <mergeCell ref="K47:K49"/>
    <mergeCell ref="L47:L49"/>
    <mergeCell ref="N47:N49"/>
    <mergeCell ref="M47:M49"/>
    <mergeCell ref="P47:P49"/>
    <mergeCell ref="N44:N46"/>
    <mergeCell ref="O44:O46"/>
    <mergeCell ref="O47:O49"/>
    <mergeCell ref="R41:R43"/>
    <mergeCell ref="T38:T40"/>
    <mergeCell ref="V41:V43"/>
    <mergeCell ref="U38:U40"/>
    <mergeCell ref="R38:R40"/>
    <mergeCell ref="S41:S43"/>
    <mergeCell ref="P44:P46"/>
    <mergeCell ref="Q44:Q46"/>
    <mergeCell ref="N50:N52"/>
    <mergeCell ref="O50:O52"/>
    <mergeCell ref="V44:V46"/>
    <mergeCell ref="U44:U46"/>
    <mergeCell ref="T44:T46"/>
    <mergeCell ref="R44:R46"/>
    <mergeCell ref="S44:S46"/>
    <mergeCell ref="H44:H46"/>
    <mergeCell ref="I44:I46"/>
    <mergeCell ref="L44:L46"/>
    <mergeCell ref="M44:M46"/>
    <mergeCell ref="J44:J46"/>
    <mergeCell ref="K44:K46"/>
    <mergeCell ref="H41:H43"/>
    <mergeCell ref="I41:I43"/>
    <mergeCell ref="J41:J43"/>
    <mergeCell ref="K41:K43"/>
    <mergeCell ref="H32:H34"/>
    <mergeCell ref="M32:M34"/>
    <mergeCell ref="J35:J37"/>
    <mergeCell ref="L35:L37"/>
    <mergeCell ref="I32:I34"/>
    <mergeCell ref="J32:J34"/>
    <mergeCell ref="K38:K40"/>
    <mergeCell ref="T23:T25"/>
    <mergeCell ref="H38:H40"/>
    <mergeCell ref="I38:I40"/>
    <mergeCell ref="J38:J40"/>
    <mergeCell ref="K35:K37"/>
    <mergeCell ref="H35:H37"/>
    <mergeCell ref="I35:I37"/>
    <mergeCell ref="M35:M37"/>
    <mergeCell ref="N35:N37"/>
    <mergeCell ref="P35:P37"/>
    <mergeCell ref="R29:R31"/>
    <mergeCell ref="R32:R34"/>
    <mergeCell ref="H29:H31"/>
    <mergeCell ref="I29:I31"/>
    <mergeCell ref="Q35:Q37"/>
    <mergeCell ref="T35:T37"/>
    <mergeCell ref="T32:T34"/>
    <mergeCell ref="N41:N43"/>
    <mergeCell ref="L41:L43"/>
    <mergeCell ref="M41:M43"/>
    <mergeCell ref="Q23:Q25"/>
    <mergeCell ref="L38:L40"/>
    <mergeCell ref="M38:M40"/>
    <mergeCell ref="N26:N28"/>
    <mergeCell ref="Q26:Q28"/>
    <mergeCell ref="N23:N25"/>
    <mergeCell ref="Q32:Q34"/>
    <mergeCell ref="N32:N34"/>
    <mergeCell ref="P32:P34"/>
    <mergeCell ref="N29:N31"/>
    <mergeCell ref="Q29:Q31"/>
    <mergeCell ref="P29:P31"/>
    <mergeCell ref="P23:P25"/>
    <mergeCell ref="P38:P40"/>
    <mergeCell ref="Q38:Q40"/>
    <mergeCell ref="O41:O43"/>
    <mergeCell ref="P41:P43"/>
    <mergeCell ref="Q41:Q43"/>
    <mergeCell ref="V11:V13"/>
    <mergeCell ref="V8:V10"/>
    <mergeCell ref="V14:V16"/>
    <mergeCell ref="R5:R7"/>
    <mergeCell ref="U14:U16"/>
    <mergeCell ref="S8:S10"/>
    <mergeCell ref="S11:S13"/>
    <mergeCell ref="S14:S16"/>
    <mergeCell ref="S17:S19"/>
    <mergeCell ref="U8:U10"/>
    <mergeCell ref="T8:T10"/>
    <mergeCell ref="T5:T7"/>
    <mergeCell ref="T11:T13"/>
    <mergeCell ref="R17:R19"/>
    <mergeCell ref="R8:R10"/>
    <mergeCell ref="R11:R13"/>
    <mergeCell ref="U20:U22"/>
    <mergeCell ref="T14:T16"/>
    <mergeCell ref="R14:R16"/>
    <mergeCell ref="U11:U13"/>
    <mergeCell ref="K32:K34"/>
    <mergeCell ref="L32:L34"/>
    <mergeCell ref="P26:P28"/>
    <mergeCell ref="M29:M31"/>
    <mergeCell ref="R35:R37"/>
    <mergeCell ref="R23:R25"/>
    <mergeCell ref="N38:N40"/>
    <mergeCell ref="R26:R28"/>
    <mergeCell ref="U26:U28"/>
    <mergeCell ref="U29:U31"/>
    <mergeCell ref="T29:T31"/>
    <mergeCell ref="T26:T28"/>
    <mergeCell ref="O26:O28"/>
    <mergeCell ref="O29:O31"/>
    <mergeCell ref="O32:O34"/>
    <mergeCell ref="O35:O37"/>
    <mergeCell ref="O38:O40"/>
    <mergeCell ref="S35:S37"/>
    <mergeCell ref="S38:S40"/>
    <mergeCell ref="U32:U34"/>
    <mergeCell ref="U35:U37"/>
    <mergeCell ref="J29:J31"/>
    <mergeCell ref="V20:V22"/>
    <mergeCell ref="V23:V25"/>
    <mergeCell ref="R20:R22"/>
    <mergeCell ref="T20:T22"/>
    <mergeCell ref="U23:U25"/>
    <mergeCell ref="L20:L22"/>
    <mergeCell ref="L17:L19"/>
    <mergeCell ref="J26:J28"/>
    <mergeCell ref="K26:K28"/>
    <mergeCell ref="L29:L31"/>
    <mergeCell ref="K29:K31"/>
    <mergeCell ref="L26:L28"/>
    <mergeCell ref="M26:M28"/>
    <mergeCell ref="J17:J19"/>
    <mergeCell ref="V29:V31"/>
    <mergeCell ref="M17:M19"/>
    <mergeCell ref="V17:V19"/>
    <mergeCell ref="T17:T19"/>
    <mergeCell ref="U17:U19"/>
    <mergeCell ref="V26:V28"/>
    <mergeCell ref="Q20:Q22"/>
    <mergeCell ref="Q17:Q19"/>
    <mergeCell ref="N17:N19"/>
    <mergeCell ref="P17:P19"/>
    <mergeCell ref="M23:M25"/>
    <mergeCell ref="L23:L25"/>
    <mergeCell ref="P14:P16"/>
    <mergeCell ref="H20:H22"/>
    <mergeCell ref="I20:I22"/>
    <mergeCell ref="Q11:Q13"/>
    <mergeCell ref="N14:N16"/>
    <mergeCell ref="Q14:Q16"/>
    <mergeCell ref="N20:N22"/>
    <mergeCell ref="P20:P22"/>
    <mergeCell ref="L14:L16"/>
    <mergeCell ref="O17:O19"/>
    <mergeCell ref="O20:O22"/>
    <mergeCell ref="O23:O25"/>
    <mergeCell ref="H26:H28"/>
    <mergeCell ref="I26:I28"/>
    <mergeCell ref="J20:J22"/>
    <mergeCell ref="K20:K22"/>
    <mergeCell ref="H23:H25"/>
    <mergeCell ref="I23:I25"/>
    <mergeCell ref="J23:J25"/>
    <mergeCell ref="K23:K25"/>
    <mergeCell ref="N5:N7"/>
    <mergeCell ref="H17:H19"/>
    <mergeCell ref="I17:I19"/>
    <mergeCell ref="K17:K19"/>
    <mergeCell ref="J5:J7"/>
    <mergeCell ref="M11:M13"/>
    <mergeCell ref="L11:L13"/>
    <mergeCell ref="J11:J13"/>
    <mergeCell ref="H14:H16"/>
    <mergeCell ref="M14:M16"/>
    <mergeCell ref="M20:M22"/>
    <mergeCell ref="Q8:Q10"/>
    <mergeCell ref="N11:N13"/>
    <mergeCell ref="P5:P7"/>
    <mergeCell ref="J14:J16"/>
    <mergeCell ref="K14:K16"/>
    <mergeCell ref="K11:K13"/>
    <mergeCell ref="J8:J10"/>
    <mergeCell ref="I14:I16"/>
    <mergeCell ref="H8:H10"/>
    <mergeCell ref="I8:I10"/>
    <mergeCell ref="H5:H7"/>
    <mergeCell ref="I5:I7"/>
    <mergeCell ref="K8:K10"/>
    <mergeCell ref="L8:L10"/>
    <mergeCell ref="M8:M10"/>
    <mergeCell ref="K5:K7"/>
    <mergeCell ref="N8:N10"/>
    <mergeCell ref="H11:H13"/>
    <mergeCell ref="I11:I13"/>
    <mergeCell ref="P8:P10"/>
    <mergeCell ref="P11:P13"/>
    <mergeCell ref="O8:O10"/>
    <mergeCell ref="O11:O13"/>
    <mergeCell ref="O14:O16"/>
    <mergeCell ref="T4:V4"/>
    <mergeCell ref="Q5:Q7"/>
    <mergeCell ref="L4:N4"/>
    <mergeCell ref="L5:L7"/>
    <mergeCell ref="M5:M7"/>
    <mergeCell ref="V5:V7"/>
    <mergeCell ref="U5:U7"/>
    <mergeCell ref="H4:K4"/>
    <mergeCell ref="P4:R4"/>
    <mergeCell ref="O5:O7"/>
    <mergeCell ref="S5:S7"/>
    <mergeCell ref="W5:W7"/>
    <mergeCell ref="W8:W10"/>
    <mergeCell ref="W11:W13"/>
    <mergeCell ref="W14:W16"/>
    <mergeCell ref="W17:W19"/>
    <mergeCell ref="W20:W22"/>
    <mergeCell ref="W23:W25"/>
    <mergeCell ref="W26:W28"/>
    <mergeCell ref="W29:W31"/>
    <mergeCell ref="W35:W37"/>
    <mergeCell ref="W38:W40"/>
    <mergeCell ref="W41:W43"/>
    <mergeCell ref="W44:W46"/>
    <mergeCell ref="W47:W49"/>
    <mergeCell ref="W50:W52"/>
    <mergeCell ref="S20:S22"/>
    <mergeCell ref="S23:S25"/>
    <mergeCell ref="S26:S28"/>
    <mergeCell ref="S29:S31"/>
    <mergeCell ref="S32:S34"/>
    <mergeCell ref="W32:W34"/>
    <mergeCell ref="V35:V37"/>
    <mergeCell ref="V32:V34"/>
    <mergeCell ref="V38:V40"/>
    <mergeCell ref="T41:T43"/>
    <mergeCell ref="U41:U43"/>
  </mergeCells>
  <phoneticPr fontId="2"/>
  <printOptions horizontalCentered="1" verticalCentered="1"/>
  <pageMargins left="0" right="0" top="0" bottom="0" header="0" footer="0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zoomScale="85" zoomScaleNormal="85" workbookViewId="0">
      <selection activeCell="L11" sqref="L11:L13"/>
    </sheetView>
  </sheetViews>
  <sheetFormatPr defaultColWidth="18.25" defaultRowHeight="16.5" customHeight="1" x14ac:dyDescent="0.15"/>
  <cols>
    <col min="1" max="6" width="10.625" style="38" customWidth="1"/>
    <col min="7" max="7" width="5.375" style="38" customWidth="1"/>
    <col min="8" max="8" width="8.125" style="38" customWidth="1"/>
    <col min="9" max="9" width="7.875" style="38" customWidth="1"/>
    <col min="10" max="10" width="8.125" style="38" customWidth="1"/>
    <col min="11" max="23" width="10.875" style="38" customWidth="1"/>
    <col min="24" max="16384" width="18.25" style="38"/>
  </cols>
  <sheetData>
    <row r="1" spans="1:24" ht="16.5" customHeight="1" x14ac:dyDescent="0.15">
      <c r="A1" s="30" t="s">
        <v>67</v>
      </c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2"/>
      <c r="R1" s="32"/>
      <c r="S1" s="32"/>
      <c r="T1" s="32"/>
      <c r="U1" s="32"/>
      <c r="V1" s="32"/>
    </row>
    <row r="2" spans="1:24" s="34" customFormat="1" ht="16.5" customHeight="1" x14ac:dyDescent="0.15">
      <c r="A2" s="87" t="s">
        <v>185</v>
      </c>
      <c r="B2" s="77" t="s">
        <v>43</v>
      </c>
      <c r="C2" s="77" t="s">
        <v>223</v>
      </c>
      <c r="D2" s="77" t="s">
        <v>6</v>
      </c>
      <c r="E2" s="83" t="s">
        <v>233</v>
      </c>
      <c r="F2" s="77" t="s">
        <v>234</v>
      </c>
      <c r="G2" s="77" t="s">
        <v>257</v>
      </c>
      <c r="H2" s="77" t="s">
        <v>40</v>
      </c>
      <c r="I2" s="77" t="s">
        <v>182</v>
      </c>
      <c r="J2" s="77" t="s">
        <v>97</v>
      </c>
      <c r="K2" s="77" t="s">
        <v>189</v>
      </c>
      <c r="L2" s="94" t="s">
        <v>267</v>
      </c>
      <c r="M2" s="77" t="s">
        <v>92</v>
      </c>
      <c r="N2" s="77" t="s">
        <v>256</v>
      </c>
      <c r="O2" s="77" t="s">
        <v>235</v>
      </c>
      <c r="P2" s="90" t="s">
        <v>127</v>
      </c>
    </row>
    <row r="3" spans="1:24" ht="16.5" customHeight="1" thickBot="1" x14ac:dyDescent="0.2">
      <c r="A3" s="35"/>
      <c r="B3" s="36"/>
      <c r="C3" s="36"/>
      <c r="D3" s="37"/>
      <c r="E3" s="36"/>
      <c r="F3" s="36"/>
    </row>
    <row r="4" spans="1:24" ht="16.5" customHeight="1" thickBot="1" x14ac:dyDescent="0.2">
      <c r="H4" s="118" t="s">
        <v>68</v>
      </c>
      <c r="I4" s="119"/>
      <c r="J4" s="119"/>
      <c r="K4" s="120"/>
      <c r="L4" s="118" t="s">
        <v>69</v>
      </c>
      <c r="M4" s="119"/>
      <c r="N4" s="120"/>
      <c r="O4" s="93" t="s">
        <v>279</v>
      </c>
      <c r="P4" s="118" t="s">
        <v>70</v>
      </c>
      <c r="Q4" s="119"/>
      <c r="R4" s="120"/>
      <c r="S4" s="100" t="s">
        <v>279</v>
      </c>
      <c r="T4" s="118" t="s">
        <v>71</v>
      </c>
      <c r="U4" s="119"/>
      <c r="V4" s="120"/>
      <c r="W4" s="100" t="s">
        <v>279</v>
      </c>
    </row>
    <row r="5" spans="1:24" ht="16.5" customHeight="1" x14ac:dyDescent="0.15">
      <c r="A5" s="39" t="s">
        <v>173</v>
      </c>
      <c r="B5" s="40" t="str">
        <f>+B2</f>
        <v>高根東SSS</v>
      </c>
      <c r="C5" s="41" t="str">
        <f>+G2</f>
        <v>白井FC</v>
      </c>
      <c r="D5" s="42" t="str">
        <f>+D2</f>
        <v>初石少年SC</v>
      </c>
      <c r="E5" s="43" t="str">
        <f>+M2</f>
        <v>つくし野SC</v>
      </c>
      <c r="F5" s="71" t="str">
        <f>+P2</f>
        <v>六実ＳＣ</v>
      </c>
      <c r="H5" s="132">
        <v>1</v>
      </c>
      <c r="I5" s="133">
        <v>0.375</v>
      </c>
      <c r="J5" s="135">
        <f>I5+TIME(0,15,0)</f>
        <v>0.38541666666666669</v>
      </c>
      <c r="K5" s="134" t="s">
        <v>72</v>
      </c>
      <c r="L5" s="123" t="str">
        <f>+A6</f>
        <v>高根東SSS</v>
      </c>
      <c r="M5" s="121" t="s">
        <v>184</v>
      </c>
      <c r="N5" s="125" t="str">
        <f>+C5</f>
        <v>白井FC</v>
      </c>
      <c r="O5" s="117" t="str">
        <f>+N32</f>
        <v>六実ＳＣ</v>
      </c>
      <c r="P5" s="123" t="str">
        <f>+A13</f>
        <v>ペガサスJFC</v>
      </c>
      <c r="Q5" s="121" t="s">
        <v>184</v>
      </c>
      <c r="R5" s="138" t="str">
        <f>+C12</f>
        <v>高柳FC</v>
      </c>
      <c r="S5" s="117" t="str">
        <f>+R32</f>
        <v>新浜FC</v>
      </c>
      <c r="T5" s="123" t="str">
        <f>+A20</f>
        <v>明海FC</v>
      </c>
      <c r="U5" s="121" t="s">
        <v>184</v>
      </c>
      <c r="V5" s="125" t="str">
        <f>+C19</f>
        <v>高塚FC</v>
      </c>
      <c r="W5" s="117" t="str">
        <f>+V32</f>
        <v>三小キッカーズ</v>
      </c>
      <c r="X5" s="72"/>
    </row>
    <row r="6" spans="1:24" ht="16.5" customHeight="1" x14ac:dyDescent="0.15">
      <c r="A6" s="101" t="str">
        <f>+B5</f>
        <v>高根東SSS</v>
      </c>
      <c r="B6" s="46"/>
      <c r="C6" s="47">
        <v>1</v>
      </c>
      <c r="D6" s="48">
        <v>6</v>
      </c>
      <c r="E6" s="48">
        <v>9</v>
      </c>
      <c r="F6" s="49">
        <v>3</v>
      </c>
      <c r="H6" s="131"/>
      <c r="I6" s="130"/>
      <c r="J6" s="128">
        <f>G6+TIME(0,45,0)</f>
        <v>3.125E-2</v>
      </c>
      <c r="K6" s="129"/>
      <c r="L6" s="124"/>
      <c r="M6" s="122"/>
      <c r="N6" s="126"/>
      <c r="O6" s="114"/>
      <c r="P6" s="124"/>
      <c r="Q6" s="122"/>
      <c r="R6" s="126"/>
      <c r="S6" s="114"/>
      <c r="T6" s="124"/>
      <c r="U6" s="122"/>
      <c r="V6" s="126"/>
      <c r="W6" s="114"/>
      <c r="X6" s="72"/>
    </row>
    <row r="7" spans="1:24" ht="16.5" customHeight="1" x14ac:dyDescent="0.15">
      <c r="A7" s="102" t="str">
        <f>+C5</f>
        <v>白井FC</v>
      </c>
      <c r="B7" s="51">
        <v>1</v>
      </c>
      <c r="C7" s="52"/>
      <c r="D7" s="53">
        <v>4</v>
      </c>
      <c r="E7" s="53">
        <v>7</v>
      </c>
      <c r="F7" s="54">
        <v>10</v>
      </c>
      <c r="H7" s="131"/>
      <c r="I7" s="130"/>
      <c r="J7" s="128">
        <f>G7+TIME(0,45,0)</f>
        <v>3.125E-2</v>
      </c>
      <c r="K7" s="129"/>
      <c r="L7" s="124"/>
      <c r="M7" s="122"/>
      <c r="N7" s="126"/>
      <c r="O7" s="114"/>
      <c r="P7" s="124"/>
      <c r="Q7" s="122"/>
      <c r="R7" s="126"/>
      <c r="S7" s="114"/>
      <c r="T7" s="124"/>
      <c r="U7" s="122"/>
      <c r="V7" s="126"/>
      <c r="W7" s="114"/>
      <c r="X7" s="72"/>
    </row>
    <row r="8" spans="1:24" ht="16.5" customHeight="1" x14ac:dyDescent="0.15">
      <c r="A8" s="103" t="str">
        <f>+D5</f>
        <v>初石少年SC</v>
      </c>
      <c r="B8" s="56">
        <f>+D6</f>
        <v>6</v>
      </c>
      <c r="C8" s="57">
        <f>+D7</f>
        <v>4</v>
      </c>
      <c r="D8" s="52"/>
      <c r="E8" s="58">
        <v>2</v>
      </c>
      <c r="F8" s="59">
        <v>8</v>
      </c>
      <c r="H8" s="131">
        <v>2</v>
      </c>
      <c r="I8" s="130">
        <f>J5+TIME(0,5,0)</f>
        <v>0.3888888888888889</v>
      </c>
      <c r="J8" s="128">
        <f>I8+TIME(0,15,0)</f>
        <v>0.39930555555555558</v>
      </c>
      <c r="K8" s="129" t="s">
        <v>72</v>
      </c>
      <c r="L8" s="124" t="str">
        <f>+A8</f>
        <v>初石少年SC</v>
      </c>
      <c r="M8" s="122" t="s">
        <v>155</v>
      </c>
      <c r="N8" s="127" t="str">
        <f>+E5</f>
        <v>つくし野SC</v>
      </c>
      <c r="O8" s="114" t="str">
        <f>+L5</f>
        <v>高根東SSS</v>
      </c>
      <c r="P8" s="124" t="str">
        <f>+A15</f>
        <v>五砂FC</v>
      </c>
      <c r="Q8" s="122" t="s">
        <v>184</v>
      </c>
      <c r="R8" s="126" t="str">
        <f>+E12</f>
        <v>行徳SC</v>
      </c>
      <c r="S8" s="114" t="str">
        <f>+P5</f>
        <v>ペガサスJFC</v>
      </c>
      <c r="T8" s="124" t="str">
        <f>+A22</f>
        <v>城東フェニックスJSC</v>
      </c>
      <c r="U8" s="122" t="s">
        <v>184</v>
      </c>
      <c r="V8" s="127" t="str">
        <f>+E19</f>
        <v>高野山SSS</v>
      </c>
      <c r="W8" s="114" t="str">
        <f>+T5</f>
        <v>明海FC</v>
      </c>
      <c r="X8" s="72"/>
    </row>
    <row r="9" spans="1:24" ht="16.5" customHeight="1" x14ac:dyDescent="0.15">
      <c r="A9" s="103" t="str">
        <f>+E5</f>
        <v>つくし野SC</v>
      </c>
      <c r="B9" s="56">
        <f>+E6</f>
        <v>9</v>
      </c>
      <c r="C9" s="57">
        <f>+E7</f>
        <v>7</v>
      </c>
      <c r="D9" s="58">
        <f>+E8</f>
        <v>2</v>
      </c>
      <c r="E9" s="52"/>
      <c r="F9" s="54">
        <v>5</v>
      </c>
      <c r="H9" s="131"/>
      <c r="I9" s="130" t="e">
        <f>L8+TIME(0,15,0)</f>
        <v>#VALUE!</v>
      </c>
      <c r="J9" s="128">
        <f>G9+TIME(0,45,0)</f>
        <v>3.125E-2</v>
      </c>
      <c r="K9" s="129"/>
      <c r="L9" s="124"/>
      <c r="M9" s="122"/>
      <c r="N9" s="126"/>
      <c r="O9" s="114"/>
      <c r="P9" s="124"/>
      <c r="Q9" s="122"/>
      <c r="R9" s="126"/>
      <c r="S9" s="114"/>
      <c r="T9" s="124"/>
      <c r="U9" s="122"/>
      <c r="V9" s="126"/>
      <c r="W9" s="114"/>
      <c r="X9" s="72"/>
    </row>
    <row r="10" spans="1:24" ht="16.5" customHeight="1" x14ac:dyDescent="0.15">
      <c r="A10" s="104" t="str">
        <f>+F5</f>
        <v>六実ＳＣ</v>
      </c>
      <c r="B10" s="61">
        <f>+F6</f>
        <v>3</v>
      </c>
      <c r="C10" s="62">
        <f>+F7</f>
        <v>10</v>
      </c>
      <c r="D10" s="63">
        <f>+F8</f>
        <v>8</v>
      </c>
      <c r="E10" s="62">
        <f>+F9</f>
        <v>5</v>
      </c>
      <c r="F10" s="64"/>
      <c r="H10" s="131"/>
      <c r="I10" s="130">
        <f>L9+TIME(0,15,0)</f>
        <v>1.0416666666666666E-2</v>
      </c>
      <c r="J10" s="128">
        <f>G10+TIME(0,45,0)</f>
        <v>3.125E-2</v>
      </c>
      <c r="K10" s="129"/>
      <c r="L10" s="124"/>
      <c r="M10" s="122"/>
      <c r="N10" s="126"/>
      <c r="O10" s="114"/>
      <c r="P10" s="124"/>
      <c r="Q10" s="122"/>
      <c r="R10" s="126"/>
      <c r="S10" s="114"/>
      <c r="T10" s="124"/>
      <c r="U10" s="122"/>
      <c r="V10" s="126"/>
      <c r="W10" s="114"/>
      <c r="X10" s="72"/>
    </row>
    <row r="11" spans="1:24" ht="16.5" customHeight="1" x14ac:dyDescent="0.15">
      <c r="A11" s="65"/>
      <c r="B11" s="65"/>
      <c r="C11" s="65"/>
      <c r="D11" s="65"/>
      <c r="E11" s="65"/>
      <c r="F11" s="65"/>
      <c r="H11" s="131">
        <v>3</v>
      </c>
      <c r="I11" s="130">
        <f>J8+TIME(0,5,0)</f>
        <v>0.40277777777777779</v>
      </c>
      <c r="J11" s="128">
        <f>I11+TIME(0,15,0)</f>
        <v>0.41319444444444448</v>
      </c>
      <c r="K11" s="129" t="s">
        <v>72</v>
      </c>
      <c r="L11" s="124" t="str">
        <f>+A6</f>
        <v>高根東SSS</v>
      </c>
      <c r="M11" s="122" t="s">
        <v>184</v>
      </c>
      <c r="N11" s="126" t="str">
        <f>+F5</f>
        <v>六実ＳＣ</v>
      </c>
      <c r="O11" s="114" t="str">
        <f>+L8</f>
        <v>初石少年SC</v>
      </c>
      <c r="P11" s="124" t="str">
        <f>+A13</f>
        <v>ペガサスJFC</v>
      </c>
      <c r="Q11" s="122" t="s">
        <v>184</v>
      </c>
      <c r="R11" s="126" t="str">
        <f>+F12</f>
        <v>新浜FC</v>
      </c>
      <c r="S11" s="114" t="str">
        <f>+P8</f>
        <v>五砂FC</v>
      </c>
      <c r="T11" s="124" t="str">
        <f>+A20</f>
        <v>明海FC</v>
      </c>
      <c r="U11" s="122" t="s">
        <v>184</v>
      </c>
      <c r="V11" s="127" t="str">
        <f>+F19</f>
        <v>三小キッカーズ</v>
      </c>
      <c r="W11" s="114" t="str">
        <f>+T8</f>
        <v>城東フェニックスJSC</v>
      </c>
      <c r="X11" s="72"/>
    </row>
    <row r="12" spans="1:24" ht="16.5" customHeight="1" x14ac:dyDescent="0.15">
      <c r="A12" s="39" t="s">
        <v>174</v>
      </c>
      <c r="B12" s="40" t="str">
        <f>+C2</f>
        <v>ペガサスJFC</v>
      </c>
      <c r="C12" s="41" t="str">
        <f>+I2</f>
        <v>高柳FC</v>
      </c>
      <c r="D12" s="42" t="str">
        <f>+F2</f>
        <v>五砂FC</v>
      </c>
      <c r="E12" s="43" t="str">
        <f>+L2</f>
        <v>行徳SC</v>
      </c>
      <c r="F12" s="44" t="str">
        <f>+K2</f>
        <v>新浜FC</v>
      </c>
      <c r="G12" s="68"/>
      <c r="H12" s="131"/>
      <c r="I12" s="130" t="e">
        <f>L11+TIME(0,15,0)</f>
        <v>#VALUE!</v>
      </c>
      <c r="J12" s="128">
        <f>G12+TIME(0,45,0)</f>
        <v>3.125E-2</v>
      </c>
      <c r="K12" s="129"/>
      <c r="L12" s="124"/>
      <c r="M12" s="122"/>
      <c r="N12" s="126"/>
      <c r="O12" s="114"/>
      <c r="P12" s="124"/>
      <c r="Q12" s="122"/>
      <c r="R12" s="126"/>
      <c r="S12" s="114"/>
      <c r="T12" s="124"/>
      <c r="U12" s="122"/>
      <c r="V12" s="126"/>
      <c r="W12" s="114"/>
      <c r="X12" s="72"/>
    </row>
    <row r="13" spans="1:24" ht="16.5" customHeight="1" x14ac:dyDescent="0.15">
      <c r="A13" s="101" t="str">
        <f>+B12</f>
        <v>ペガサスJFC</v>
      </c>
      <c r="B13" s="46"/>
      <c r="C13" s="47">
        <v>1</v>
      </c>
      <c r="D13" s="48">
        <v>6</v>
      </c>
      <c r="E13" s="48">
        <v>9</v>
      </c>
      <c r="F13" s="49">
        <v>3</v>
      </c>
      <c r="G13" s="65"/>
      <c r="H13" s="131"/>
      <c r="I13" s="130">
        <f>L12+TIME(0,15,0)</f>
        <v>1.0416666666666666E-2</v>
      </c>
      <c r="J13" s="128">
        <f>G13+TIME(0,45,0)</f>
        <v>3.125E-2</v>
      </c>
      <c r="K13" s="129"/>
      <c r="L13" s="124"/>
      <c r="M13" s="122"/>
      <c r="N13" s="126"/>
      <c r="O13" s="114"/>
      <c r="P13" s="124"/>
      <c r="Q13" s="122"/>
      <c r="R13" s="126"/>
      <c r="S13" s="114"/>
      <c r="T13" s="124"/>
      <c r="U13" s="122"/>
      <c r="V13" s="126"/>
      <c r="W13" s="114"/>
      <c r="X13" s="72"/>
    </row>
    <row r="14" spans="1:24" ht="16.5" customHeight="1" x14ac:dyDescent="0.15">
      <c r="A14" s="102" t="str">
        <f>+C12</f>
        <v>高柳FC</v>
      </c>
      <c r="B14" s="51">
        <v>1</v>
      </c>
      <c r="C14" s="52"/>
      <c r="D14" s="53">
        <v>4</v>
      </c>
      <c r="E14" s="53">
        <v>7</v>
      </c>
      <c r="F14" s="54">
        <v>10</v>
      </c>
      <c r="G14" s="65"/>
      <c r="H14" s="131">
        <v>4</v>
      </c>
      <c r="I14" s="130">
        <f t="shared" ref="I14" si="0">J11+TIME(0,5,0)</f>
        <v>0.41666666666666669</v>
      </c>
      <c r="J14" s="128">
        <f t="shared" ref="J14" si="1">I14+TIME(0,15,0)</f>
        <v>0.42708333333333337</v>
      </c>
      <c r="K14" s="129" t="s">
        <v>72</v>
      </c>
      <c r="L14" s="124" t="str">
        <f>+A7</f>
        <v>白井FC</v>
      </c>
      <c r="M14" s="122" t="s">
        <v>184</v>
      </c>
      <c r="N14" s="126" t="str">
        <f>+D5</f>
        <v>初石少年SC</v>
      </c>
      <c r="O14" s="116" t="str">
        <f>+N11</f>
        <v>六実ＳＣ</v>
      </c>
      <c r="P14" s="124" t="str">
        <f>+A14</f>
        <v>高柳FC</v>
      </c>
      <c r="Q14" s="122" t="s">
        <v>184</v>
      </c>
      <c r="R14" s="126" t="str">
        <f>+D12</f>
        <v>五砂FC</v>
      </c>
      <c r="S14" s="116" t="str">
        <f>+R11</f>
        <v>新浜FC</v>
      </c>
      <c r="T14" s="124" t="str">
        <f>+A21</f>
        <v>高塚FC</v>
      </c>
      <c r="U14" s="122" t="s">
        <v>184</v>
      </c>
      <c r="V14" s="126" t="str">
        <f>+D19</f>
        <v>城東フェニックスJSC</v>
      </c>
      <c r="W14" s="116" t="str">
        <f>+V11</f>
        <v>三小キッカーズ</v>
      </c>
      <c r="X14" s="72"/>
    </row>
    <row r="15" spans="1:24" ht="16.5" customHeight="1" x14ac:dyDescent="0.15">
      <c r="A15" s="103" t="str">
        <f>+D12</f>
        <v>五砂FC</v>
      </c>
      <c r="B15" s="56">
        <f>+D13</f>
        <v>6</v>
      </c>
      <c r="C15" s="57">
        <f>+D14</f>
        <v>4</v>
      </c>
      <c r="D15" s="52"/>
      <c r="E15" s="58">
        <v>2</v>
      </c>
      <c r="F15" s="59">
        <v>8</v>
      </c>
      <c r="G15" s="65"/>
      <c r="H15" s="131"/>
      <c r="I15" s="130" t="e">
        <f t="shared" ref="I15:I16" si="2">L14+TIME(0,15,0)</f>
        <v>#VALUE!</v>
      </c>
      <c r="J15" s="128">
        <f t="shared" ref="J15:J16" si="3">G15+TIME(0,45,0)</f>
        <v>3.125E-2</v>
      </c>
      <c r="K15" s="129"/>
      <c r="L15" s="124"/>
      <c r="M15" s="122"/>
      <c r="N15" s="126"/>
      <c r="O15" s="114"/>
      <c r="P15" s="124"/>
      <c r="Q15" s="122"/>
      <c r="R15" s="126"/>
      <c r="S15" s="114"/>
      <c r="T15" s="124"/>
      <c r="U15" s="122"/>
      <c r="V15" s="126"/>
      <c r="W15" s="114"/>
      <c r="X15" s="72"/>
    </row>
    <row r="16" spans="1:24" ht="16.5" customHeight="1" x14ac:dyDescent="0.15">
      <c r="A16" s="103" t="str">
        <f>+E12</f>
        <v>行徳SC</v>
      </c>
      <c r="B16" s="56">
        <f>+E13</f>
        <v>9</v>
      </c>
      <c r="C16" s="57">
        <f>+E14</f>
        <v>7</v>
      </c>
      <c r="D16" s="58">
        <f>+E15</f>
        <v>2</v>
      </c>
      <c r="E16" s="52"/>
      <c r="F16" s="54">
        <v>5</v>
      </c>
      <c r="G16" s="65"/>
      <c r="H16" s="131"/>
      <c r="I16" s="130">
        <f t="shared" si="2"/>
        <v>1.0416666666666666E-2</v>
      </c>
      <c r="J16" s="128">
        <f t="shared" si="3"/>
        <v>3.125E-2</v>
      </c>
      <c r="K16" s="129"/>
      <c r="L16" s="124"/>
      <c r="M16" s="122"/>
      <c r="N16" s="126"/>
      <c r="O16" s="114"/>
      <c r="P16" s="124"/>
      <c r="Q16" s="122"/>
      <c r="R16" s="126"/>
      <c r="S16" s="114"/>
      <c r="T16" s="124"/>
      <c r="U16" s="122"/>
      <c r="V16" s="126"/>
      <c r="W16" s="114"/>
      <c r="X16" s="72"/>
    </row>
    <row r="17" spans="1:24" ht="16.5" customHeight="1" x14ac:dyDescent="0.15">
      <c r="A17" s="104" t="str">
        <f>+F12</f>
        <v>新浜FC</v>
      </c>
      <c r="B17" s="61">
        <f>+F13</f>
        <v>3</v>
      </c>
      <c r="C17" s="62">
        <f>+F14</f>
        <v>10</v>
      </c>
      <c r="D17" s="63">
        <f>+F15</f>
        <v>8</v>
      </c>
      <c r="E17" s="62">
        <f>+F16</f>
        <v>5</v>
      </c>
      <c r="F17" s="64"/>
      <c r="G17" s="65"/>
      <c r="H17" s="131">
        <v>5</v>
      </c>
      <c r="I17" s="130">
        <f t="shared" ref="I17" si="4">J14+TIME(0,5,0)</f>
        <v>0.43055555555555558</v>
      </c>
      <c r="J17" s="128">
        <f t="shared" ref="J17" si="5">I17+TIME(0,15,0)</f>
        <v>0.44097222222222227</v>
      </c>
      <c r="K17" s="129" t="s">
        <v>72</v>
      </c>
      <c r="L17" s="124" t="str">
        <f>+A9</f>
        <v>つくし野SC</v>
      </c>
      <c r="M17" s="122" t="s">
        <v>184</v>
      </c>
      <c r="N17" s="127" t="str">
        <f>+F5</f>
        <v>六実ＳＣ</v>
      </c>
      <c r="O17" s="114" t="str">
        <f>+L14</f>
        <v>白井FC</v>
      </c>
      <c r="P17" s="124" t="str">
        <f>+A16</f>
        <v>行徳SC</v>
      </c>
      <c r="Q17" s="122" t="s">
        <v>184</v>
      </c>
      <c r="R17" s="127" t="str">
        <f>+F12</f>
        <v>新浜FC</v>
      </c>
      <c r="S17" s="114" t="str">
        <f>+P14</f>
        <v>高柳FC</v>
      </c>
      <c r="T17" s="124" t="str">
        <f>+A23</f>
        <v>高野山SSS</v>
      </c>
      <c r="U17" s="122" t="s">
        <v>184</v>
      </c>
      <c r="V17" s="127" t="str">
        <f>+F19</f>
        <v>三小キッカーズ</v>
      </c>
      <c r="W17" s="114" t="str">
        <f>+T14</f>
        <v>高塚FC</v>
      </c>
      <c r="X17" s="72"/>
    </row>
    <row r="18" spans="1:24" ht="16.5" customHeight="1" x14ac:dyDescent="0.15">
      <c r="A18" s="36"/>
      <c r="B18" s="36"/>
      <c r="C18" s="36"/>
      <c r="D18" s="36"/>
      <c r="E18" s="36"/>
      <c r="F18" s="36"/>
      <c r="G18" s="65"/>
      <c r="H18" s="131"/>
      <c r="I18" s="130" t="e">
        <f t="shared" ref="I18:I19" si="6">L17+TIME(0,15,0)</f>
        <v>#VALUE!</v>
      </c>
      <c r="J18" s="128">
        <f t="shared" ref="J18:J19" si="7">G18+TIME(0,45,0)</f>
        <v>3.125E-2</v>
      </c>
      <c r="K18" s="129"/>
      <c r="L18" s="124"/>
      <c r="M18" s="122"/>
      <c r="N18" s="126"/>
      <c r="O18" s="114"/>
      <c r="P18" s="124"/>
      <c r="Q18" s="122"/>
      <c r="R18" s="126"/>
      <c r="S18" s="114"/>
      <c r="T18" s="124"/>
      <c r="U18" s="122"/>
      <c r="V18" s="126"/>
      <c r="W18" s="114"/>
      <c r="X18" s="72"/>
    </row>
    <row r="19" spans="1:24" ht="16.5" customHeight="1" x14ac:dyDescent="0.15">
      <c r="A19" s="39" t="s">
        <v>175</v>
      </c>
      <c r="B19" s="40" t="str">
        <f>+J2</f>
        <v>明海FC</v>
      </c>
      <c r="C19" s="41" t="str">
        <f>+H2</f>
        <v>高塚FC</v>
      </c>
      <c r="D19" s="67" t="str">
        <f>+E2</f>
        <v>城東フェニックスJSC</v>
      </c>
      <c r="E19" s="43" t="str">
        <f>+O2</f>
        <v>高野山SSS</v>
      </c>
      <c r="F19" s="44" t="str">
        <f>+N2</f>
        <v>三小キッカーズ</v>
      </c>
      <c r="G19" s="73"/>
      <c r="H19" s="131"/>
      <c r="I19" s="130">
        <f t="shared" si="6"/>
        <v>1.0416666666666666E-2</v>
      </c>
      <c r="J19" s="128">
        <f t="shared" si="7"/>
        <v>3.125E-2</v>
      </c>
      <c r="K19" s="129"/>
      <c r="L19" s="124"/>
      <c r="M19" s="122"/>
      <c r="N19" s="126"/>
      <c r="O19" s="114"/>
      <c r="P19" s="124"/>
      <c r="Q19" s="122"/>
      <c r="R19" s="126"/>
      <c r="S19" s="114"/>
      <c r="T19" s="124"/>
      <c r="U19" s="122"/>
      <c r="V19" s="126"/>
      <c r="W19" s="114"/>
      <c r="X19" s="72"/>
    </row>
    <row r="20" spans="1:24" ht="16.5" customHeight="1" x14ac:dyDescent="0.15">
      <c r="A20" s="101" t="str">
        <f>+B19</f>
        <v>明海FC</v>
      </c>
      <c r="B20" s="46"/>
      <c r="C20" s="47">
        <v>1</v>
      </c>
      <c r="D20" s="48">
        <v>6</v>
      </c>
      <c r="E20" s="48">
        <v>9</v>
      </c>
      <c r="F20" s="49">
        <v>3</v>
      </c>
      <c r="G20" s="68"/>
      <c r="H20" s="131">
        <v>6</v>
      </c>
      <c r="I20" s="130">
        <f t="shared" ref="I20" si="8">J17+TIME(0,5,0)</f>
        <v>0.44444444444444448</v>
      </c>
      <c r="J20" s="128">
        <f t="shared" ref="J20" si="9">I20+TIME(0,15,0)</f>
        <v>0.45486111111111116</v>
      </c>
      <c r="K20" s="129" t="s">
        <v>72</v>
      </c>
      <c r="L20" s="124" t="str">
        <f>+A6</f>
        <v>高根東SSS</v>
      </c>
      <c r="M20" s="122" t="s">
        <v>184</v>
      </c>
      <c r="N20" s="126" t="str">
        <f>+D5</f>
        <v>初石少年SC</v>
      </c>
      <c r="O20" s="114" t="str">
        <f>+L17</f>
        <v>つくし野SC</v>
      </c>
      <c r="P20" s="124" t="str">
        <f>+A13</f>
        <v>ペガサスJFC</v>
      </c>
      <c r="Q20" s="122" t="s">
        <v>184</v>
      </c>
      <c r="R20" s="126" t="str">
        <f>+D12</f>
        <v>五砂FC</v>
      </c>
      <c r="S20" s="114" t="str">
        <f>+P17</f>
        <v>行徳SC</v>
      </c>
      <c r="T20" s="124" t="str">
        <f>+A20</f>
        <v>明海FC</v>
      </c>
      <c r="U20" s="122" t="s">
        <v>184</v>
      </c>
      <c r="V20" s="126" t="str">
        <f>+D19</f>
        <v>城東フェニックスJSC</v>
      </c>
      <c r="W20" s="114" t="str">
        <f>+T17</f>
        <v>高野山SSS</v>
      </c>
    </row>
    <row r="21" spans="1:24" ht="16.5" customHeight="1" x14ac:dyDescent="0.15">
      <c r="A21" s="102" t="str">
        <f>+C19</f>
        <v>高塚FC</v>
      </c>
      <c r="B21" s="51">
        <v>1</v>
      </c>
      <c r="C21" s="52"/>
      <c r="D21" s="53">
        <v>4</v>
      </c>
      <c r="E21" s="53">
        <v>7</v>
      </c>
      <c r="F21" s="54">
        <v>10</v>
      </c>
      <c r="G21" s="65"/>
      <c r="H21" s="131"/>
      <c r="I21" s="130" t="e">
        <f t="shared" ref="I21:I22" si="10">L20+TIME(0,15,0)</f>
        <v>#VALUE!</v>
      </c>
      <c r="J21" s="128">
        <f t="shared" ref="J21:J22" si="11">G21+TIME(0,45,0)</f>
        <v>3.125E-2</v>
      </c>
      <c r="K21" s="129"/>
      <c r="L21" s="124"/>
      <c r="M21" s="122"/>
      <c r="N21" s="126"/>
      <c r="O21" s="114"/>
      <c r="P21" s="124"/>
      <c r="Q21" s="122"/>
      <c r="R21" s="126"/>
      <c r="S21" s="114"/>
      <c r="T21" s="124"/>
      <c r="U21" s="122"/>
      <c r="V21" s="126"/>
      <c r="W21" s="114"/>
    </row>
    <row r="22" spans="1:24" ht="16.5" customHeight="1" x14ac:dyDescent="0.15">
      <c r="A22" s="103" t="str">
        <f>+D19</f>
        <v>城東フェニックスJSC</v>
      </c>
      <c r="B22" s="56">
        <f>+D20</f>
        <v>6</v>
      </c>
      <c r="C22" s="57">
        <f>+D21</f>
        <v>4</v>
      </c>
      <c r="D22" s="52"/>
      <c r="E22" s="58">
        <v>2</v>
      </c>
      <c r="F22" s="59">
        <v>8</v>
      </c>
      <c r="G22" s="65"/>
      <c r="H22" s="131"/>
      <c r="I22" s="130">
        <f t="shared" si="10"/>
        <v>1.0416666666666666E-2</v>
      </c>
      <c r="J22" s="128">
        <f t="shared" si="11"/>
        <v>3.125E-2</v>
      </c>
      <c r="K22" s="129"/>
      <c r="L22" s="124"/>
      <c r="M22" s="122"/>
      <c r="N22" s="126"/>
      <c r="O22" s="114"/>
      <c r="P22" s="124"/>
      <c r="Q22" s="122"/>
      <c r="R22" s="126"/>
      <c r="S22" s="114"/>
      <c r="T22" s="124"/>
      <c r="U22" s="122"/>
      <c r="V22" s="126"/>
      <c r="W22" s="114"/>
    </row>
    <row r="23" spans="1:24" ht="16.5" customHeight="1" x14ac:dyDescent="0.15">
      <c r="A23" s="103" t="str">
        <f>+E19</f>
        <v>高野山SSS</v>
      </c>
      <c r="B23" s="56">
        <f>+E20</f>
        <v>9</v>
      </c>
      <c r="C23" s="57">
        <f>+E21</f>
        <v>7</v>
      </c>
      <c r="D23" s="58">
        <f>+E22</f>
        <v>2</v>
      </c>
      <c r="E23" s="52"/>
      <c r="F23" s="54">
        <v>5</v>
      </c>
      <c r="G23" s="65"/>
      <c r="H23" s="131">
        <v>7</v>
      </c>
      <c r="I23" s="130">
        <f t="shared" ref="I23" si="12">J20+TIME(0,5,0)</f>
        <v>0.45833333333333337</v>
      </c>
      <c r="J23" s="128">
        <f t="shared" ref="J23" si="13">I23+TIME(0,15,0)</f>
        <v>0.46875000000000006</v>
      </c>
      <c r="K23" s="129" t="s">
        <v>72</v>
      </c>
      <c r="L23" s="124" t="str">
        <f>+A7</f>
        <v>白井FC</v>
      </c>
      <c r="M23" s="122" t="s">
        <v>184</v>
      </c>
      <c r="N23" s="127" t="str">
        <f>+E5</f>
        <v>つくし野SC</v>
      </c>
      <c r="O23" s="114" t="str">
        <f>+L20</f>
        <v>高根東SSS</v>
      </c>
      <c r="P23" s="124" t="str">
        <f>+A14</f>
        <v>高柳FC</v>
      </c>
      <c r="Q23" s="122" t="s">
        <v>184</v>
      </c>
      <c r="R23" s="127" t="str">
        <f>+E12</f>
        <v>行徳SC</v>
      </c>
      <c r="S23" s="114" t="str">
        <f>+P20</f>
        <v>ペガサスJFC</v>
      </c>
      <c r="T23" s="124" t="str">
        <f>+A21</f>
        <v>高塚FC</v>
      </c>
      <c r="U23" s="122" t="s">
        <v>184</v>
      </c>
      <c r="V23" s="127" t="str">
        <f>+E19</f>
        <v>高野山SSS</v>
      </c>
      <c r="W23" s="114" t="str">
        <f>+T20</f>
        <v>明海FC</v>
      </c>
    </row>
    <row r="24" spans="1:24" ht="16.5" customHeight="1" x14ac:dyDescent="0.15">
      <c r="A24" s="104" t="str">
        <f>+F19</f>
        <v>三小キッカーズ</v>
      </c>
      <c r="B24" s="61">
        <f>+F20</f>
        <v>3</v>
      </c>
      <c r="C24" s="62">
        <f>+F21</f>
        <v>10</v>
      </c>
      <c r="D24" s="63">
        <f>+F22</f>
        <v>8</v>
      </c>
      <c r="E24" s="62">
        <f>+F23</f>
        <v>5</v>
      </c>
      <c r="F24" s="64"/>
      <c r="G24" s="65"/>
      <c r="H24" s="131"/>
      <c r="I24" s="130" t="e">
        <f t="shared" ref="I24:I25" si="14">L23+TIME(0,15,0)</f>
        <v>#VALUE!</v>
      </c>
      <c r="J24" s="128">
        <f t="shared" ref="J24:J25" si="15">G24+TIME(0,45,0)</f>
        <v>3.125E-2</v>
      </c>
      <c r="K24" s="129"/>
      <c r="L24" s="124"/>
      <c r="M24" s="122"/>
      <c r="N24" s="126"/>
      <c r="O24" s="114"/>
      <c r="P24" s="124"/>
      <c r="Q24" s="122"/>
      <c r="R24" s="126"/>
      <c r="S24" s="114"/>
      <c r="T24" s="124"/>
      <c r="U24" s="122"/>
      <c r="V24" s="126"/>
      <c r="W24" s="114"/>
    </row>
    <row r="25" spans="1:24" ht="16.5" customHeight="1" x14ac:dyDescent="0.15">
      <c r="A25" s="68"/>
      <c r="B25" s="65"/>
      <c r="C25" s="65"/>
      <c r="D25" s="65"/>
      <c r="E25" s="65"/>
      <c r="F25" s="65"/>
      <c r="G25" s="65"/>
      <c r="H25" s="131"/>
      <c r="I25" s="130">
        <f t="shared" si="14"/>
        <v>1.0416666666666666E-2</v>
      </c>
      <c r="J25" s="128">
        <f t="shared" si="15"/>
        <v>3.125E-2</v>
      </c>
      <c r="K25" s="129"/>
      <c r="L25" s="124"/>
      <c r="M25" s="122"/>
      <c r="N25" s="126"/>
      <c r="O25" s="114"/>
      <c r="P25" s="124"/>
      <c r="Q25" s="122"/>
      <c r="R25" s="126"/>
      <c r="S25" s="114"/>
      <c r="T25" s="124"/>
      <c r="U25" s="122"/>
      <c r="V25" s="126"/>
      <c r="W25" s="114"/>
    </row>
    <row r="26" spans="1:24" ht="16.5" customHeight="1" x14ac:dyDescent="0.15">
      <c r="A26" s="68"/>
      <c r="B26" s="65"/>
      <c r="C26" s="65"/>
      <c r="D26" s="65"/>
      <c r="E26" s="65"/>
      <c r="F26" s="65"/>
      <c r="G26" s="65"/>
      <c r="H26" s="131">
        <v>8</v>
      </c>
      <c r="I26" s="130">
        <f t="shared" ref="I26" si="16">J23+TIME(0,5,0)</f>
        <v>0.47222222222222227</v>
      </c>
      <c r="J26" s="128">
        <f t="shared" ref="J26" si="17">I26+TIME(0,15,0)</f>
        <v>0.48263888888888895</v>
      </c>
      <c r="K26" s="129" t="s">
        <v>72</v>
      </c>
      <c r="L26" s="124" t="str">
        <f>+A8</f>
        <v>初石少年SC</v>
      </c>
      <c r="M26" s="122" t="s">
        <v>184</v>
      </c>
      <c r="N26" s="127" t="str">
        <f>+F5</f>
        <v>六実ＳＣ</v>
      </c>
      <c r="O26" s="114" t="str">
        <f>+L23</f>
        <v>白井FC</v>
      </c>
      <c r="P26" s="124" t="str">
        <f>+A15</f>
        <v>五砂FC</v>
      </c>
      <c r="Q26" s="122" t="s">
        <v>184</v>
      </c>
      <c r="R26" s="127" t="str">
        <f>+F12</f>
        <v>新浜FC</v>
      </c>
      <c r="S26" s="114" t="str">
        <f>+P23</f>
        <v>高柳FC</v>
      </c>
      <c r="T26" s="124" t="str">
        <f>+A22</f>
        <v>城東フェニックスJSC</v>
      </c>
      <c r="U26" s="122" t="s">
        <v>184</v>
      </c>
      <c r="V26" s="127" t="str">
        <f>+F19</f>
        <v>三小キッカーズ</v>
      </c>
      <c r="W26" s="114" t="str">
        <f>+T23</f>
        <v>高塚FC</v>
      </c>
    </row>
    <row r="27" spans="1:24" ht="16.5" customHeight="1" x14ac:dyDescent="0.15">
      <c r="A27" s="68"/>
      <c r="B27" s="65"/>
      <c r="C27" s="65"/>
      <c r="D27" s="65"/>
      <c r="E27" s="65"/>
      <c r="F27" s="65"/>
      <c r="G27" s="36"/>
      <c r="H27" s="131"/>
      <c r="I27" s="130" t="e">
        <f t="shared" ref="I27:I28" si="18">L26+TIME(0,15,0)</f>
        <v>#VALUE!</v>
      </c>
      <c r="J27" s="128">
        <f t="shared" ref="J27:J28" si="19">G27+TIME(0,45,0)</f>
        <v>3.125E-2</v>
      </c>
      <c r="K27" s="129"/>
      <c r="L27" s="124"/>
      <c r="M27" s="122"/>
      <c r="N27" s="126"/>
      <c r="O27" s="114"/>
      <c r="P27" s="124"/>
      <c r="Q27" s="122"/>
      <c r="R27" s="126"/>
      <c r="S27" s="114"/>
      <c r="T27" s="124"/>
      <c r="U27" s="122"/>
      <c r="V27" s="126"/>
      <c r="W27" s="114"/>
    </row>
    <row r="28" spans="1:24" ht="16.5" customHeight="1" x14ac:dyDescent="0.15">
      <c r="A28" s="36"/>
      <c r="B28" s="36"/>
      <c r="C28" s="36"/>
      <c r="D28" s="36"/>
      <c r="E28" s="36"/>
      <c r="F28" s="36"/>
      <c r="G28" s="68"/>
      <c r="H28" s="131"/>
      <c r="I28" s="130">
        <f t="shared" si="18"/>
        <v>1.0416666666666666E-2</v>
      </c>
      <c r="J28" s="128">
        <f t="shared" si="19"/>
        <v>3.125E-2</v>
      </c>
      <c r="K28" s="129"/>
      <c r="L28" s="124"/>
      <c r="M28" s="122"/>
      <c r="N28" s="126"/>
      <c r="O28" s="114"/>
      <c r="P28" s="124"/>
      <c r="Q28" s="122"/>
      <c r="R28" s="126"/>
      <c r="S28" s="114"/>
      <c r="T28" s="124"/>
      <c r="U28" s="122"/>
      <c r="V28" s="126"/>
      <c r="W28" s="114"/>
    </row>
    <row r="29" spans="1:24" ht="16.5" customHeight="1" x14ac:dyDescent="0.15">
      <c r="A29" s="39" t="s">
        <v>74</v>
      </c>
      <c r="B29" s="40" t="s">
        <v>158</v>
      </c>
      <c r="C29" s="41" t="s">
        <v>159</v>
      </c>
      <c r="D29" s="69" t="s">
        <v>160</v>
      </c>
      <c r="E29" s="36"/>
      <c r="F29" s="77" t="s">
        <v>43</v>
      </c>
      <c r="G29" s="65"/>
      <c r="H29" s="131">
        <v>9</v>
      </c>
      <c r="I29" s="130">
        <f t="shared" ref="I29" si="20">J26+TIME(0,5,0)</f>
        <v>0.48611111111111116</v>
      </c>
      <c r="J29" s="128">
        <f t="shared" ref="J29" si="21">I29+TIME(0,15,0)</f>
        <v>0.49652777777777785</v>
      </c>
      <c r="K29" s="129" t="s">
        <v>72</v>
      </c>
      <c r="L29" s="124" t="str">
        <f>+A6</f>
        <v>高根東SSS</v>
      </c>
      <c r="M29" s="122" t="s">
        <v>184</v>
      </c>
      <c r="N29" s="127" t="str">
        <f>+E5</f>
        <v>つくし野SC</v>
      </c>
      <c r="O29" s="114" t="str">
        <f>+L26</f>
        <v>初石少年SC</v>
      </c>
      <c r="P29" s="124" t="str">
        <f>+A13</f>
        <v>ペガサスJFC</v>
      </c>
      <c r="Q29" s="122" t="s">
        <v>184</v>
      </c>
      <c r="R29" s="127" t="str">
        <f>+E12</f>
        <v>行徳SC</v>
      </c>
      <c r="S29" s="114" t="str">
        <f>+P26</f>
        <v>五砂FC</v>
      </c>
      <c r="T29" s="124" t="str">
        <f>+A20</f>
        <v>明海FC</v>
      </c>
      <c r="U29" s="122" t="s">
        <v>184</v>
      </c>
      <c r="V29" s="127" t="str">
        <f>+E19</f>
        <v>高野山SSS</v>
      </c>
      <c r="W29" s="114" t="str">
        <f>+T26</f>
        <v>城東フェニックスJSC</v>
      </c>
    </row>
    <row r="30" spans="1:24" ht="16.5" customHeight="1" x14ac:dyDescent="0.15">
      <c r="A30" s="45" t="str">
        <f>+B29</f>
        <v>A-1</v>
      </c>
      <c r="B30" s="46"/>
      <c r="C30" s="47">
        <v>1</v>
      </c>
      <c r="D30" s="49">
        <v>3</v>
      </c>
      <c r="E30" s="37"/>
      <c r="F30" s="77" t="s">
        <v>223</v>
      </c>
      <c r="G30" s="65"/>
      <c r="H30" s="131"/>
      <c r="I30" s="130" t="e">
        <f t="shared" ref="I30:I31" si="22">L29+TIME(0,15,0)</f>
        <v>#VALUE!</v>
      </c>
      <c r="J30" s="128">
        <f t="shared" ref="J30:J31" si="23">G30+TIME(0,45,0)</f>
        <v>3.125E-2</v>
      </c>
      <c r="K30" s="129"/>
      <c r="L30" s="124"/>
      <c r="M30" s="122"/>
      <c r="N30" s="126"/>
      <c r="O30" s="114"/>
      <c r="P30" s="124"/>
      <c r="Q30" s="122"/>
      <c r="R30" s="126"/>
      <c r="S30" s="114"/>
      <c r="T30" s="124"/>
      <c r="U30" s="122"/>
      <c r="V30" s="126"/>
      <c r="W30" s="114"/>
    </row>
    <row r="31" spans="1:24" ht="16.5" customHeight="1" x14ac:dyDescent="0.15">
      <c r="A31" s="50" t="str">
        <f>+C29</f>
        <v>B-1</v>
      </c>
      <c r="B31" s="51">
        <v>1</v>
      </c>
      <c r="C31" s="52"/>
      <c r="D31" s="54">
        <v>2</v>
      </c>
      <c r="E31" s="36"/>
      <c r="F31" s="77" t="s">
        <v>6</v>
      </c>
      <c r="G31" s="65"/>
      <c r="H31" s="131"/>
      <c r="I31" s="130">
        <f t="shared" si="22"/>
        <v>1.0416666666666666E-2</v>
      </c>
      <c r="J31" s="128">
        <f t="shared" si="23"/>
        <v>3.125E-2</v>
      </c>
      <c r="K31" s="129"/>
      <c r="L31" s="124"/>
      <c r="M31" s="122"/>
      <c r="N31" s="126"/>
      <c r="O31" s="114"/>
      <c r="P31" s="124"/>
      <c r="Q31" s="122"/>
      <c r="R31" s="126"/>
      <c r="S31" s="114"/>
      <c r="T31" s="124"/>
      <c r="U31" s="122"/>
      <c r="V31" s="126"/>
      <c r="W31" s="114"/>
    </row>
    <row r="32" spans="1:24" ht="16.5" customHeight="1" x14ac:dyDescent="0.15">
      <c r="A32" s="70" t="str">
        <f>+D29</f>
        <v>C-1</v>
      </c>
      <c r="B32" s="61">
        <f>+D30</f>
        <v>3</v>
      </c>
      <c r="C32" s="62">
        <f>+D31</f>
        <v>2</v>
      </c>
      <c r="D32" s="64"/>
      <c r="E32" s="36"/>
      <c r="F32" s="83" t="s">
        <v>233</v>
      </c>
      <c r="G32" s="65"/>
      <c r="H32" s="131">
        <v>10</v>
      </c>
      <c r="I32" s="130">
        <f t="shared" ref="I32" si="24">J29+TIME(0,5,0)</f>
        <v>0.50000000000000011</v>
      </c>
      <c r="J32" s="128">
        <f t="shared" ref="J32" si="25">I32+TIME(0,15,0)</f>
        <v>0.51041666666666674</v>
      </c>
      <c r="K32" s="129" t="s">
        <v>72</v>
      </c>
      <c r="L32" s="124" t="str">
        <f>+A7</f>
        <v>白井FC</v>
      </c>
      <c r="M32" s="122" t="s">
        <v>184</v>
      </c>
      <c r="N32" s="127" t="str">
        <f>+F5</f>
        <v>六実ＳＣ</v>
      </c>
      <c r="O32" s="116" t="str">
        <f>+N29</f>
        <v>つくし野SC</v>
      </c>
      <c r="P32" s="124" t="str">
        <f>+A14</f>
        <v>高柳FC</v>
      </c>
      <c r="Q32" s="122" t="s">
        <v>184</v>
      </c>
      <c r="R32" s="127" t="str">
        <f>+F12</f>
        <v>新浜FC</v>
      </c>
      <c r="S32" s="116" t="str">
        <f>+R29</f>
        <v>行徳SC</v>
      </c>
      <c r="T32" s="124" t="str">
        <f>+A21</f>
        <v>高塚FC</v>
      </c>
      <c r="U32" s="122" t="s">
        <v>184</v>
      </c>
      <c r="V32" s="127" t="str">
        <f>+F19</f>
        <v>三小キッカーズ</v>
      </c>
      <c r="W32" s="116" t="str">
        <f>+V29</f>
        <v>高野山SSS</v>
      </c>
    </row>
    <row r="33" spans="1:23" ht="16.5" customHeight="1" x14ac:dyDescent="0.15">
      <c r="A33" s="36"/>
      <c r="B33" s="36"/>
      <c r="C33" s="36"/>
      <c r="D33" s="36"/>
      <c r="E33" s="36"/>
      <c r="F33" s="77" t="s">
        <v>234</v>
      </c>
      <c r="G33" s="65"/>
      <c r="H33" s="131"/>
      <c r="I33" s="130" t="e">
        <f t="shared" ref="I33:I34" si="26">L32+TIME(0,15,0)</f>
        <v>#VALUE!</v>
      </c>
      <c r="J33" s="128">
        <f t="shared" ref="J33:J34" si="27">G33+TIME(0,45,0)</f>
        <v>3.125E-2</v>
      </c>
      <c r="K33" s="129"/>
      <c r="L33" s="124"/>
      <c r="M33" s="122"/>
      <c r="N33" s="126"/>
      <c r="O33" s="114"/>
      <c r="P33" s="124"/>
      <c r="Q33" s="122"/>
      <c r="R33" s="126"/>
      <c r="S33" s="114"/>
      <c r="T33" s="124"/>
      <c r="U33" s="122"/>
      <c r="V33" s="126"/>
      <c r="W33" s="114"/>
    </row>
    <row r="34" spans="1:23" ht="16.5" customHeight="1" thickBot="1" x14ac:dyDescent="0.2">
      <c r="A34" s="39" t="s">
        <v>75</v>
      </c>
      <c r="B34" s="40" t="s">
        <v>176</v>
      </c>
      <c r="C34" s="41" t="s">
        <v>177</v>
      </c>
      <c r="D34" s="69" t="s">
        <v>178</v>
      </c>
      <c r="E34" s="36"/>
      <c r="F34" s="77" t="s">
        <v>257</v>
      </c>
      <c r="G34" s="65"/>
      <c r="H34" s="141"/>
      <c r="I34" s="142">
        <f t="shared" si="26"/>
        <v>1.0416666666666666E-2</v>
      </c>
      <c r="J34" s="143">
        <f t="shared" si="27"/>
        <v>3.125E-2</v>
      </c>
      <c r="K34" s="136"/>
      <c r="L34" s="137"/>
      <c r="M34" s="139"/>
      <c r="N34" s="140"/>
      <c r="O34" s="115"/>
      <c r="P34" s="137"/>
      <c r="Q34" s="139"/>
      <c r="R34" s="140"/>
      <c r="S34" s="115"/>
      <c r="T34" s="137"/>
      <c r="U34" s="139"/>
      <c r="V34" s="140"/>
      <c r="W34" s="115"/>
    </row>
    <row r="35" spans="1:23" ht="16.5" customHeight="1" x14ac:dyDescent="0.15">
      <c r="A35" s="45" t="str">
        <f>+B34</f>
        <v>A-2</v>
      </c>
      <c r="B35" s="46"/>
      <c r="C35" s="47">
        <v>1</v>
      </c>
      <c r="D35" s="49">
        <v>3</v>
      </c>
      <c r="F35" s="77" t="s">
        <v>40</v>
      </c>
      <c r="G35" s="36"/>
      <c r="H35" s="132">
        <v>11</v>
      </c>
      <c r="I35" s="133">
        <v>0.52777777777777779</v>
      </c>
      <c r="J35" s="135">
        <f>I35+TIME(0,15,0)</f>
        <v>0.53819444444444442</v>
      </c>
      <c r="K35" s="134" t="s">
        <v>73</v>
      </c>
      <c r="L35" s="123" t="s">
        <v>138</v>
      </c>
      <c r="M35" s="121"/>
      <c r="N35" s="138" t="s">
        <v>137</v>
      </c>
      <c r="O35" s="113" t="str">
        <f>+N41</f>
        <v>C-５位</v>
      </c>
      <c r="P35" s="123" t="s">
        <v>136</v>
      </c>
      <c r="Q35" s="121"/>
      <c r="R35" s="138" t="s">
        <v>139</v>
      </c>
      <c r="S35" s="113" t="str">
        <f>+R41</f>
        <v>C-４位</v>
      </c>
      <c r="T35" s="123" t="s">
        <v>134</v>
      </c>
      <c r="U35" s="121"/>
      <c r="V35" s="138" t="s">
        <v>135</v>
      </c>
      <c r="W35" s="113" t="str">
        <f>+V41</f>
        <v>C-３位</v>
      </c>
    </row>
    <row r="36" spans="1:23" ht="16.5" customHeight="1" x14ac:dyDescent="0.15">
      <c r="A36" s="50" t="str">
        <f>+C34</f>
        <v>B-2</v>
      </c>
      <c r="B36" s="51">
        <v>1</v>
      </c>
      <c r="C36" s="52"/>
      <c r="D36" s="54">
        <v>2</v>
      </c>
      <c r="F36" s="77" t="s">
        <v>182</v>
      </c>
      <c r="G36" s="36"/>
      <c r="H36" s="131"/>
      <c r="I36" s="130"/>
      <c r="J36" s="128">
        <f>G36+TIME(0,45,0)</f>
        <v>3.125E-2</v>
      </c>
      <c r="K36" s="129"/>
      <c r="L36" s="124"/>
      <c r="M36" s="122"/>
      <c r="N36" s="126"/>
      <c r="O36" s="114"/>
      <c r="P36" s="124"/>
      <c r="Q36" s="122"/>
      <c r="R36" s="126"/>
      <c r="S36" s="114"/>
      <c r="T36" s="124"/>
      <c r="U36" s="122"/>
      <c r="V36" s="126"/>
      <c r="W36" s="114"/>
    </row>
    <row r="37" spans="1:23" ht="16.5" customHeight="1" x14ac:dyDescent="0.15">
      <c r="A37" s="70" t="str">
        <f>+D34</f>
        <v>C-2</v>
      </c>
      <c r="B37" s="61">
        <f>+D35</f>
        <v>3</v>
      </c>
      <c r="C37" s="62">
        <f>+D36</f>
        <v>2</v>
      </c>
      <c r="D37" s="64"/>
      <c r="F37" s="77" t="s">
        <v>97</v>
      </c>
      <c r="H37" s="131"/>
      <c r="I37" s="130"/>
      <c r="J37" s="128">
        <f>G37+TIME(0,45,0)</f>
        <v>3.125E-2</v>
      </c>
      <c r="K37" s="129"/>
      <c r="L37" s="124"/>
      <c r="M37" s="122"/>
      <c r="N37" s="126"/>
      <c r="O37" s="114"/>
      <c r="P37" s="124"/>
      <c r="Q37" s="122"/>
      <c r="R37" s="126"/>
      <c r="S37" s="114"/>
      <c r="T37" s="124"/>
      <c r="U37" s="122"/>
      <c r="V37" s="126"/>
      <c r="W37" s="114"/>
    </row>
    <row r="38" spans="1:23" ht="16.5" customHeight="1" x14ac:dyDescent="0.15">
      <c r="F38" s="77" t="s">
        <v>189</v>
      </c>
      <c r="G38" s="74"/>
      <c r="H38" s="131">
        <v>12</v>
      </c>
      <c r="I38" s="130">
        <f>J35+TIME(0,5,0)</f>
        <v>0.54166666666666663</v>
      </c>
      <c r="J38" s="128">
        <f>I38+TIME(0,15,0)</f>
        <v>0.55208333333333326</v>
      </c>
      <c r="K38" s="129" t="s">
        <v>73</v>
      </c>
      <c r="L38" s="124" t="s">
        <v>130</v>
      </c>
      <c r="M38" s="122"/>
      <c r="N38" s="126" t="s">
        <v>131</v>
      </c>
      <c r="O38" s="114" t="str">
        <f>+N44</f>
        <v>C-1位</v>
      </c>
      <c r="P38" s="124" t="s">
        <v>132</v>
      </c>
      <c r="Q38" s="122"/>
      <c r="R38" s="126" t="s">
        <v>133</v>
      </c>
      <c r="S38" s="114" t="str">
        <f>+R44</f>
        <v>C-2位</v>
      </c>
      <c r="T38" s="124"/>
      <c r="U38" s="122"/>
      <c r="V38" s="126"/>
      <c r="W38" s="114">
        <f>+V44</f>
        <v>0</v>
      </c>
    </row>
    <row r="39" spans="1:23" ht="16.5" customHeight="1" x14ac:dyDescent="0.15">
      <c r="A39" s="39" t="s">
        <v>76</v>
      </c>
      <c r="B39" s="40" t="s">
        <v>164</v>
      </c>
      <c r="C39" s="41" t="s">
        <v>165</v>
      </c>
      <c r="D39" s="69" t="s">
        <v>166</v>
      </c>
      <c r="F39" s="94" t="s">
        <v>267</v>
      </c>
      <c r="G39" s="36"/>
      <c r="H39" s="131"/>
      <c r="I39" s="130" t="e">
        <f>L38+TIME(0,15,0)</f>
        <v>#VALUE!</v>
      </c>
      <c r="J39" s="128">
        <f>G39+TIME(0,45,0)</f>
        <v>3.125E-2</v>
      </c>
      <c r="K39" s="129"/>
      <c r="L39" s="124"/>
      <c r="M39" s="122"/>
      <c r="N39" s="126"/>
      <c r="O39" s="114"/>
      <c r="P39" s="124"/>
      <c r="Q39" s="122"/>
      <c r="R39" s="126"/>
      <c r="S39" s="114"/>
      <c r="T39" s="124"/>
      <c r="U39" s="122"/>
      <c r="V39" s="126"/>
      <c r="W39" s="114"/>
    </row>
    <row r="40" spans="1:23" ht="16.5" customHeight="1" x14ac:dyDescent="0.15">
      <c r="A40" s="45" t="str">
        <f>+B39</f>
        <v>A-3</v>
      </c>
      <c r="B40" s="46"/>
      <c r="C40" s="47">
        <v>1</v>
      </c>
      <c r="D40" s="49">
        <v>3</v>
      </c>
      <c r="F40" s="77" t="s">
        <v>92</v>
      </c>
      <c r="G40" s="36"/>
      <c r="H40" s="131"/>
      <c r="I40" s="130">
        <f>L39+TIME(0,15,0)</f>
        <v>1.0416666666666666E-2</v>
      </c>
      <c r="J40" s="128">
        <f>G40+TIME(0,45,0)</f>
        <v>3.125E-2</v>
      </c>
      <c r="K40" s="129"/>
      <c r="L40" s="124"/>
      <c r="M40" s="122"/>
      <c r="N40" s="126"/>
      <c r="O40" s="114"/>
      <c r="P40" s="124"/>
      <c r="Q40" s="122"/>
      <c r="R40" s="126"/>
      <c r="S40" s="114"/>
      <c r="T40" s="124"/>
      <c r="U40" s="122"/>
      <c r="V40" s="126"/>
      <c r="W40" s="114"/>
    </row>
    <row r="41" spans="1:23" ht="16.5" customHeight="1" x14ac:dyDescent="0.15">
      <c r="A41" s="50" t="str">
        <f>+C39</f>
        <v>B-3</v>
      </c>
      <c r="B41" s="51">
        <v>1</v>
      </c>
      <c r="C41" s="52"/>
      <c r="D41" s="54">
        <v>2</v>
      </c>
      <c r="F41" s="77" t="s">
        <v>256</v>
      </c>
      <c r="G41" s="36"/>
      <c r="H41" s="131">
        <v>13</v>
      </c>
      <c r="I41" s="130">
        <f>J38+TIME(0,5,0)</f>
        <v>0.55555555555555547</v>
      </c>
      <c r="J41" s="128">
        <f>I41+TIME(0,15,0)</f>
        <v>0.5659722222222221</v>
      </c>
      <c r="K41" s="129" t="s">
        <v>73</v>
      </c>
      <c r="L41" s="124" t="s">
        <v>137</v>
      </c>
      <c r="M41" s="122"/>
      <c r="N41" s="126" t="s">
        <v>145</v>
      </c>
      <c r="O41" s="114" t="str">
        <f>+L35</f>
        <v>A-５位</v>
      </c>
      <c r="P41" s="124" t="s">
        <v>139</v>
      </c>
      <c r="Q41" s="122"/>
      <c r="R41" s="126" t="s">
        <v>146</v>
      </c>
      <c r="S41" s="114" t="str">
        <f>+P35</f>
        <v>A-４位</v>
      </c>
      <c r="T41" s="124" t="s">
        <v>142</v>
      </c>
      <c r="U41" s="122"/>
      <c r="V41" s="126" t="s">
        <v>143</v>
      </c>
      <c r="W41" s="114" t="str">
        <f>+T35</f>
        <v>A-3位</v>
      </c>
    </row>
    <row r="42" spans="1:23" ht="16.5" customHeight="1" x14ac:dyDescent="0.15">
      <c r="A42" s="70" t="str">
        <f>+D39</f>
        <v>C-3</v>
      </c>
      <c r="B42" s="61">
        <f>+D40</f>
        <v>3</v>
      </c>
      <c r="C42" s="62">
        <f>+D41</f>
        <v>2</v>
      </c>
      <c r="D42" s="64"/>
      <c r="F42" s="77" t="s">
        <v>235</v>
      </c>
      <c r="G42" s="36"/>
      <c r="H42" s="131"/>
      <c r="I42" s="130" t="e">
        <f>L41+TIME(0,15,0)</f>
        <v>#VALUE!</v>
      </c>
      <c r="J42" s="128">
        <f>G42+TIME(0,45,0)</f>
        <v>3.125E-2</v>
      </c>
      <c r="K42" s="129"/>
      <c r="L42" s="124"/>
      <c r="M42" s="122"/>
      <c r="N42" s="126"/>
      <c r="O42" s="114"/>
      <c r="P42" s="124"/>
      <c r="Q42" s="122"/>
      <c r="R42" s="126"/>
      <c r="S42" s="114"/>
      <c r="T42" s="124"/>
      <c r="U42" s="122"/>
      <c r="V42" s="126"/>
      <c r="W42" s="114"/>
    </row>
    <row r="43" spans="1:23" ht="16.5" customHeight="1" x14ac:dyDescent="0.15">
      <c r="A43" s="36"/>
      <c r="B43" s="36"/>
      <c r="C43" s="36"/>
      <c r="D43" s="36"/>
      <c r="F43" s="90" t="s">
        <v>127</v>
      </c>
      <c r="H43" s="131"/>
      <c r="I43" s="130">
        <f>L42+TIME(0,15,0)</f>
        <v>1.0416666666666666E-2</v>
      </c>
      <c r="J43" s="128">
        <f>G43+TIME(0,45,0)</f>
        <v>3.125E-2</v>
      </c>
      <c r="K43" s="129"/>
      <c r="L43" s="124"/>
      <c r="M43" s="122"/>
      <c r="N43" s="126"/>
      <c r="O43" s="114"/>
      <c r="P43" s="124"/>
      <c r="Q43" s="122"/>
      <c r="R43" s="126"/>
      <c r="S43" s="114"/>
      <c r="T43" s="124"/>
      <c r="U43" s="122"/>
      <c r="V43" s="126"/>
      <c r="W43" s="114"/>
    </row>
    <row r="44" spans="1:23" ht="16.5" customHeight="1" x14ac:dyDescent="0.15">
      <c r="A44" s="39" t="s">
        <v>77</v>
      </c>
      <c r="B44" s="40" t="s">
        <v>167</v>
      </c>
      <c r="C44" s="41" t="s">
        <v>168</v>
      </c>
      <c r="D44" s="69" t="s">
        <v>169</v>
      </c>
      <c r="H44" s="131">
        <v>14</v>
      </c>
      <c r="I44" s="130">
        <f t="shared" ref="I44" si="28">J41+TIME(0,5,0)</f>
        <v>0.56944444444444431</v>
      </c>
      <c r="J44" s="128">
        <f t="shared" ref="J44" si="29">I44+TIME(0,15,0)</f>
        <v>0.57986111111111094</v>
      </c>
      <c r="K44" s="129" t="s">
        <v>73</v>
      </c>
      <c r="L44" s="124" t="s">
        <v>131</v>
      </c>
      <c r="M44" s="122"/>
      <c r="N44" s="126" t="s">
        <v>140</v>
      </c>
      <c r="O44" s="114" t="str">
        <f>+L38</f>
        <v>A-1位</v>
      </c>
      <c r="P44" s="124" t="s">
        <v>133</v>
      </c>
      <c r="Q44" s="122"/>
      <c r="R44" s="126" t="s">
        <v>141</v>
      </c>
      <c r="S44" s="114" t="str">
        <f>+P38</f>
        <v>A-2位</v>
      </c>
      <c r="T44" s="124"/>
      <c r="U44" s="122"/>
      <c r="V44" s="126"/>
      <c r="W44" s="114">
        <f>+T38</f>
        <v>0</v>
      </c>
    </row>
    <row r="45" spans="1:23" ht="16.5" customHeight="1" x14ac:dyDescent="0.15">
      <c r="A45" s="45" t="str">
        <f>+B44</f>
        <v>A-4</v>
      </c>
      <c r="B45" s="46"/>
      <c r="C45" s="47">
        <v>1</v>
      </c>
      <c r="D45" s="49">
        <v>3</v>
      </c>
      <c r="H45" s="131"/>
      <c r="I45" s="130" t="e">
        <f t="shared" ref="I45:I46" si="30">L44+TIME(0,15,0)</f>
        <v>#VALUE!</v>
      </c>
      <c r="J45" s="128">
        <f t="shared" ref="J45:J46" si="31">G45+TIME(0,45,0)</f>
        <v>3.125E-2</v>
      </c>
      <c r="K45" s="129"/>
      <c r="L45" s="124"/>
      <c r="M45" s="122"/>
      <c r="N45" s="126"/>
      <c r="O45" s="114"/>
      <c r="P45" s="124"/>
      <c r="Q45" s="122"/>
      <c r="R45" s="126"/>
      <c r="S45" s="114"/>
      <c r="T45" s="124"/>
      <c r="U45" s="122"/>
      <c r="V45" s="126"/>
      <c r="W45" s="114"/>
    </row>
    <row r="46" spans="1:23" ht="16.5" customHeight="1" x14ac:dyDescent="0.15">
      <c r="A46" s="50" t="str">
        <f>+C44</f>
        <v>B-4</v>
      </c>
      <c r="B46" s="51">
        <v>1</v>
      </c>
      <c r="C46" s="52"/>
      <c r="D46" s="54">
        <v>2</v>
      </c>
      <c r="H46" s="131"/>
      <c r="I46" s="130">
        <f t="shared" si="30"/>
        <v>1.0416666666666666E-2</v>
      </c>
      <c r="J46" s="128">
        <f t="shared" si="31"/>
        <v>3.125E-2</v>
      </c>
      <c r="K46" s="129"/>
      <c r="L46" s="124"/>
      <c r="M46" s="122"/>
      <c r="N46" s="126"/>
      <c r="O46" s="114"/>
      <c r="P46" s="124"/>
      <c r="Q46" s="122"/>
      <c r="R46" s="126"/>
      <c r="S46" s="114"/>
      <c r="T46" s="124"/>
      <c r="U46" s="122"/>
      <c r="V46" s="126"/>
      <c r="W46" s="114"/>
    </row>
    <row r="47" spans="1:23" ht="16.5" customHeight="1" x14ac:dyDescent="0.15">
      <c r="A47" s="70" t="str">
        <f>+D44</f>
        <v>C-4</v>
      </c>
      <c r="B47" s="61">
        <f>+D45</f>
        <v>3</v>
      </c>
      <c r="C47" s="62">
        <f>+D46</f>
        <v>2</v>
      </c>
      <c r="D47" s="64"/>
      <c r="H47" s="131">
        <v>15</v>
      </c>
      <c r="I47" s="130">
        <f t="shared" ref="I47" si="32">J44+TIME(0,5,0)</f>
        <v>0.58333333333333315</v>
      </c>
      <c r="J47" s="128">
        <f t="shared" ref="J47" si="33">I47+TIME(0,15,0)</f>
        <v>0.59374999999999978</v>
      </c>
      <c r="K47" s="129" t="s">
        <v>73</v>
      </c>
      <c r="L47" s="124" t="s">
        <v>147</v>
      </c>
      <c r="M47" s="122"/>
      <c r="N47" s="126" t="s">
        <v>145</v>
      </c>
      <c r="O47" s="114" t="str">
        <f>+L41</f>
        <v>B-５位</v>
      </c>
      <c r="P47" s="124" t="s">
        <v>148</v>
      </c>
      <c r="Q47" s="122"/>
      <c r="R47" s="126" t="s">
        <v>146</v>
      </c>
      <c r="S47" s="114" t="str">
        <f>+P41</f>
        <v>B-４位</v>
      </c>
      <c r="T47" s="124" t="s">
        <v>144</v>
      </c>
      <c r="U47" s="122"/>
      <c r="V47" s="126" t="s">
        <v>143</v>
      </c>
      <c r="W47" s="114" t="str">
        <f>+T41</f>
        <v>B-３位</v>
      </c>
    </row>
    <row r="48" spans="1:23" ht="16.5" customHeight="1" x14ac:dyDescent="0.15">
      <c r="H48" s="131"/>
      <c r="I48" s="130" t="e">
        <f t="shared" ref="I48:I49" si="34">L47+TIME(0,15,0)</f>
        <v>#VALUE!</v>
      </c>
      <c r="J48" s="128">
        <f t="shared" ref="J48:J49" si="35">G48+TIME(0,45,0)</f>
        <v>3.125E-2</v>
      </c>
      <c r="K48" s="129"/>
      <c r="L48" s="124"/>
      <c r="M48" s="122"/>
      <c r="N48" s="126"/>
      <c r="O48" s="114"/>
      <c r="P48" s="124"/>
      <c r="Q48" s="122"/>
      <c r="R48" s="126"/>
      <c r="S48" s="114"/>
      <c r="T48" s="124"/>
      <c r="U48" s="122"/>
      <c r="V48" s="126"/>
      <c r="W48" s="114"/>
    </row>
    <row r="49" spans="1:23" ht="16.5" customHeight="1" x14ac:dyDescent="0.15">
      <c r="A49" s="39" t="s">
        <v>78</v>
      </c>
      <c r="B49" s="40" t="s">
        <v>170</v>
      </c>
      <c r="C49" s="41" t="s">
        <v>171</v>
      </c>
      <c r="D49" s="69" t="s">
        <v>172</v>
      </c>
      <c r="H49" s="131"/>
      <c r="I49" s="130">
        <f t="shared" si="34"/>
        <v>1.0416666666666666E-2</v>
      </c>
      <c r="J49" s="128">
        <f t="shared" si="35"/>
        <v>3.125E-2</v>
      </c>
      <c r="K49" s="129"/>
      <c r="L49" s="124"/>
      <c r="M49" s="122"/>
      <c r="N49" s="126"/>
      <c r="O49" s="114"/>
      <c r="P49" s="124"/>
      <c r="Q49" s="122"/>
      <c r="R49" s="126"/>
      <c r="S49" s="114"/>
      <c r="T49" s="124"/>
      <c r="U49" s="122"/>
      <c r="V49" s="126"/>
      <c r="W49" s="114"/>
    </row>
    <row r="50" spans="1:23" ht="16.5" customHeight="1" x14ac:dyDescent="0.15">
      <c r="A50" s="45" t="str">
        <f>+B49</f>
        <v>A-5</v>
      </c>
      <c r="B50" s="46"/>
      <c r="C50" s="47">
        <v>1</v>
      </c>
      <c r="D50" s="49">
        <v>3</v>
      </c>
      <c r="H50" s="131">
        <v>16</v>
      </c>
      <c r="I50" s="130">
        <f t="shared" ref="I50" si="36">J47+TIME(0,5,0)</f>
        <v>0.59722222222222199</v>
      </c>
      <c r="J50" s="128">
        <f t="shared" ref="J50" si="37">I50+TIME(0,15,0)</f>
        <v>0.60763888888888862</v>
      </c>
      <c r="K50" s="129" t="s">
        <v>73</v>
      </c>
      <c r="L50" s="124" t="s">
        <v>130</v>
      </c>
      <c r="M50" s="122"/>
      <c r="N50" s="126" t="s">
        <v>140</v>
      </c>
      <c r="O50" s="114" t="str">
        <f>+N44</f>
        <v>C-1位</v>
      </c>
      <c r="P50" s="124" t="s">
        <v>132</v>
      </c>
      <c r="Q50" s="122"/>
      <c r="R50" s="126" t="s">
        <v>141</v>
      </c>
      <c r="S50" s="114" t="str">
        <f>+R44</f>
        <v>C-2位</v>
      </c>
      <c r="T50" s="124"/>
      <c r="U50" s="122"/>
      <c r="V50" s="126"/>
      <c r="W50" s="114">
        <f>+V44</f>
        <v>0</v>
      </c>
    </row>
    <row r="51" spans="1:23" ht="16.5" customHeight="1" x14ac:dyDescent="0.15">
      <c r="A51" s="50" t="str">
        <f>+C49</f>
        <v>B-5</v>
      </c>
      <c r="B51" s="51">
        <v>1</v>
      </c>
      <c r="C51" s="52"/>
      <c r="D51" s="54">
        <v>2</v>
      </c>
      <c r="H51" s="131"/>
      <c r="I51" s="130" t="e">
        <f t="shared" ref="I51:I52" si="38">L50+TIME(0,15,0)</f>
        <v>#VALUE!</v>
      </c>
      <c r="J51" s="128">
        <f t="shared" ref="J51:J52" si="39">G51+TIME(0,45,0)</f>
        <v>3.125E-2</v>
      </c>
      <c r="K51" s="129"/>
      <c r="L51" s="124"/>
      <c r="M51" s="122"/>
      <c r="N51" s="126"/>
      <c r="O51" s="114"/>
      <c r="P51" s="124"/>
      <c r="Q51" s="122"/>
      <c r="R51" s="126"/>
      <c r="S51" s="114"/>
      <c r="T51" s="124"/>
      <c r="U51" s="122"/>
      <c r="V51" s="126"/>
      <c r="W51" s="114"/>
    </row>
    <row r="52" spans="1:23" ht="16.5" customHeight="1" thickBot="1" x14ac:dyDescent="0.2">
      <c r="A52" s="70" t="str">
        <f>+D49</f>
        <v>C-5</v>
      </c>
      <c r="B52" s="61">
        <f>+D50</f>
        <v>3</v>
      </c>
      <c r="C52" s="62">
        <f>+D51</f>
        <v>2</v>
      </c>
      <c r="D52" s="64"/>
      <c r="H52" s="141"/>
      <c r="I52" s="142">
        <f t="shared" si="38"/>
        <v>1.0416666666666666E-2</v>
      </c>
      <c r="J52" s="143">
        <f t="shared" si="39"/>
        <v>3.125E-2</v>
      </c>
      <c r="K52" s="136"/>
      <c r="L52" s="137"/>
      <c r="M52" s="139"/>
      <c r="N52" s="140"/>
      <c r="O52" s="115"/>
      <c r="P52" s="137"/>
      <c r="Q52" s="139"/>
      <c r="R52" s="140"/>
      <c r="S52" s="115"/>
      <c r="T52" s="137"/>
      <c r="U52" s="139"/>
      <c r="V52" s="140"/>
      <c r="W52" s="115"/>
    </row>
  </sheetData>
  <mergeCells count="260">
    <mergeCell ref="T50:T52"/>
    <mergeCell ref="H50:H52"/>
    <mergeCell ref="I50:I52"/>
    <mergeCell ref="J50:J52"/>
    <mergeCell ref="K50:K52"/>
    <mergeCell ref="U50:U52"/>
    <mergeCell ref="V50:V52"/>
    <mergeCell ref="L50:L52"/>
    <mergeCell ref="T47:T49"/>
    <mergeCell ref="R50:R52"/>
    <mergeCell ref="M50:M52"/>
    <mergeCell ref="N50:N52"/>
    <mergeCell ref="R47:R49"/>
    <mergeCell ref="N47:N49"/>
    <mergeCell ref="P47:P49"/>
    <mergeCell ref="P50:P52"/>
    <mergeCell ref="L47:L49"/>
    <mergeCell ref="M47:M49"/>
    <mergeCell ref="Q50:Q52"/>
    <mergeCell ref="N41:N43"/>
    <mergeCell ref="T44:T46"/>
    <mergeCell ref="P44:P46"/>
    <mergeCell ref="U41:U43"/>
    <mergeCell ref="T41:T43"/>
    <mergeCell ref="P41:P43"/>
    <mergeCell ref="Q41:Q43"/>
    <mergeCell ref="R41:R43"/>
    <mergeCell ref="N44:N46"/>
    <mergeCell ref="U44:U46"/>
    <mergeCell ref="V44:V46"/>
    <mergeCell ref="H47:H49"/>
    <mergeCell ref="I47:I49"/>
    <mergeCell ref="J47:J49"/>
    <mergeCell ref="K47:K49"/>
    <mergeCell ref="Q47:Q49"/>
    <mergeCell ref="H44:H46"/>
    <mergeCell ref="I44:I46"/>
    <mergeCell ref="J44:J46"/>
    <mergeCell ref="K44:K46"/>
    <mergeCell ref="R44:R46"/>
    <mergeCell ref="Q44:Q46"/>
    <mergeCell ref="L44:L46"/>
    <mergeCell ref="M44:M46"/>
    <mergeCell ref="U47:U49"/>
    <mergeCell ref="V47:V49"/>
    <mergeCell ref="V41:V43"/>
    <mergeCell ref="H35:H37"/>
    <mergeCell ref="I35:I37"/>
    <mergeCell ref="J35:J37"/>
    <mergeCell ref="K35:K37"/>
    <mergeCell ref="L38:L40"/>
    <mergeCell ref="L41:L43"/>
    <mergeCell ref="M41:M43"/>
    <mergeCell ref="H41:H43"/>
    <mergeCell ref="I41:I43"/>
    <mergeCell ref="J41:J43"/>
    <mergeCell ref="K41:K43"/>
    <mergeCell ref="H38:H40"/>
    <mergeCell ref="I38:I40"/>
    <mergeCell ref="J38:J40"/>
    <mergeCell ref="K38:K40"/>
    <mergeCell ref="T35:T37"/>
    <mergeCell ref="R35:R37"/>
    <mergeCell ref="V38:V40"/>
    <mergeCell ref="M38:M40"/>
    <mergeCell ref="N38:N40"/>
    <mergeCell ref="P38:P40"/>
    <mergeCell ref="Q38:Q40"/>
    <mergeCell ref="R38:R40"/>
    <mergeCell ref="H29:H31"/>
    <mergeCell ref="I29:I31"/>
    <mergeCell ref="J29:J31"/>
    <mergeCell ref="Q35:Q37"/>
    <mergeCell ref="P35:P37"/>
    <mergeCell ref="N35:N37"/>
    <mergeCell ref="Q32:Q34"/>
    <mergeCell ref="L35:L37"/>
    <mergeCell ref="M35:M37"/>
    <mergeCell ref="H32:H34"/>
    <mergeCell ref="I32:I34"/>
    <mergeCell ref="J32:J34"/>
    <mergeCell ref="K32:K34"/>
    <mergeCell ref="P32:P34"/>
    <mergeCell ref="L32:L34"/>
    <mergeCell ref="N32:N34"/>
    <mergeCell ref="M32:M34"/>
    <mergeCell ref="K29:K31"/>
    <mergeCell ref="M29:M31"/>
    <mergeCell ref="N29:N31"/>
    <mergeCell ref="L29:L31"/>
    <mergeCell ref="O32:O34"/>
    <mergeCell ref="O35:O37"/>
    <mergeCell ref="L26:L28"/>
    <mergeCell ref="Q29:Q31"/>
    <mergeCell ref="N23:N25"/>
    <mergeCell ref="M23:M25"/>
    <mergeCell ref="Q26:Q28"/>
    <mergeCell ref="L23:L25"/>
    <mergeCell ref="P26:P28"/>
    <mergeCell ref="P29:P31"/>
    <mergeCell ref="J23:J25"/>
    <mergeCell ref="J26:J28"/>
    <mergeCell ref="P23:P25"/>
    <mergeCell ref="M26:M28"/>
    <mergeCell ref="N26:N28"/>
    <mergeCell ref="K23:K25"/>
    <mergeCell ref="K26:K28"/>
    <mergeCell ref="H26:H28"/>
    <mergeCell ref="I26:I28"/>
    <mergeCell ref="H23:H25"/>
    <mergeCell ref="I23:I25"/>
    <mergeCell ref="T11:T13"/>
    <mergeCell ref="T8:T10"/>
    <mergeCell ref="V11:V13"/>
    <mergeCell ref="L5:L7"/>
    <mergeCell ref="Q17:Q19"/>
    <mergeCell ref="R20:R22"/>
    <mergeCell ref="U20:U22"/>
    <mergeCell ref="V20:V22"/>
    <mergeCell ref="V14:V16"/>
    <mergeCell ref="V17:V19"/>
    <mergeCell ref="T20:T22"/>
    <mergeCell ref="U17:U19"/>
    <mergeCell ref="U11:U13"/>
    <mergeCell ref="M17:M19"/>
    <mergeCell ref="N11:N13"/>
    <mergeCell ref="R11:R13"/>
    <mergeCell ref="R8:R10"/>
    <mergeCell ref="P11:P13"/>
    <mergeCell ref="P5:P7"/>
    <mergeCell ref="M5:M7"/>
    <mergeCell ref="Q5:Q7"/>
    <mergeCell ref="K20:K22"/>
    <mergeCell ref="H17:H19"/>
    <mergeCell ref="I17:I19"/>
    <mergeCell ref="J17:J19"/>
    <mergeCell ref="K17:K19"/>
    <mergeCell ref="H20:H22"/>
    <mergeCell ref="J20:J22"/>
    <mergeCell ref="T4:V4"/>
    <mergeCell ref="L4:N4"/>
    <mergeCell ref="U8:U10"/>
    <mergeCell ref="L8:L10"/>
    <mergeCell ref="M8:M10"/>
    <mergeCell ref="Q8:Q10"/>
    <mergeCell ref="V8:V10"/>
    <mergeCell ref="N8:N10"/>
    <mergeCell ref="P8:P10"/>
    <mergeCell ref="R5:R7"/>
    <mergeCell ref="P4:R4"/>
    <mergeCell ref="N5:N7"/>
    <mergeCell ref="V5:V7"/>
    <mergeCell ref="U5:U7"/>
    <mergeCell ref="T5:T7"/>
    <mergeCell ref="H4:K4"/>
    <mergeCell ref="H5:H7"/>
    <mergeCell ref="H14:H16"/>
    <mergeCell ref="H8:H10"/>
    <mergeCell ref="I14:I16"/>
    <mergeCell ref="K11:K13"/>
    <mergeCell ref="H11:H13"/>
    <mergeCell ref="I5:I7"/>
    <mergeCell ref="J5:J7"/>
    <mergeCell ref="K5:K7"/>
    <mergeCell ref="I8:I10"/>
    <mergeCell ref="J8:J10"/>
    <mergeCell ref="J11:J13"/>
    <mergeCell ref="K8:K10"/>
    <mergeCell ref="K14:K16"/>
    <mergeCell ref="I11:I13"/>
    <mergeCell ref="J14:J16"/>
    <mergeCell ref="I20:I22"/>
    <mergeCell ref="R23:R25"/>
    <mergeCell ref="N20:N22"/>
    <mergeCell ref="P20:P22"/>
    <mergeCell ref="N17:N19"/>
    <mergeCell ref="N14:N16"/>
    <mergeCell ref="P17:P19"/>
    <mergeCell ref="R17:R19"/>
    <mergeCell ref="L11:L13"/>
    <mergeCell ref="L20:L22"/>
    <mergeCell ref="Q11:Q13"/>
    <mergeCell ref="Q14:Q16"/>
    <mergeCell ref="L14:L16"/>
    <mergeCell ref="M14:M16"/>
    <mergeCell ref="M20:M22"/>
    <mergeCell ref="L17:L19"/>
    <mergeCell ref="M11:M13"/>
    <mergeCell ref="T38:T40"/>
    <mergeCell ref="U38:U40"/>
    <mergeCell ref="T23:T25"/>
    <mergeCell ref="T26:T28"/>
    <mergeCell ref="R26:R28"/>
    <mergeCell ref="T29:T31"/>
    <mergeCell ref="Q23:Q25"/>
    <mergeCell ref="V35:V37"/>
    <mergeCell ref="R32:R34"/>
    <mergeCell ref="T32:T34"/>
    <mergeCell ref="U32:U34"/>
    <mergeCell ref="V32:V34"/>
    <mergeCell ref="U35:U37"/>
    <mergeCell ref="V29:V31"/>
    <mergeCell ref="U23:U25"/>
    <mergeCell ref="V23:V25"/>
    <mergeCell ref="U26:U28"/>
    <mergeCell ref="V26:V28"/>
    <mergeCell ref="U29:U31"/>
    <mergeCell ref="R29:R31"/>
    <mergeCell ref="O14:O16"/>
    <mergeCell ref="O17:O19"/>
    <mergeCell ref="O20:O22"/>
    <mergeCell ref="O23:O25"/>
    <mergeCell ref="O26:O28"/>
    <mergeCell ref="O29:O31"/>
    <mergeCell ref="T14:T16"/>
    <mergeCell ref="U14:U16"/>
    <mergeCell ref="P14:P16"/>
    <mergeCell ref="R14:R16"/>
    <mergeCell ref="Q20:Q22"/>
    <mergeCell ref="T17:T19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O5:O7"/>
    <mergeCell ref="O8:O10"/>
    <mergeCell ref="O11:O13"/>
    <mergeCell ref="W32:W34"/>
    <mergeCell ref="W35:W37"/>
    <mergeCell ref="W38:W40"/>
    <mergeCell ref="W41:W43"/>
    <mergeCell ref="W44:W46"/>
    <mergeCell ref="W47:W49"/>
    <mergeCell ref="W50:W52"/>
    <mergeCell ref="W5:W7"/>
    <mergeCell ref="W8:W10"/>
    <mergeCell ref="W11:W13"/>
    <mergeCell ref="W14:W16"/>
    <mergeCell ref="W17:W19"/>
    <mergeCell ref="W20:W22"/>
    <mergeCell ref="W23:W25"/>
    <mergeCell ref="W26:W28"/>
    <mergeCell ref="W29:W31"/>
  </mergeCells>
  <phoneticPr fontId="2"/>
  <printOptions horizontalCentered="1" verticalCentered="1"/>
  <pageMargins left="0" right="0" top="0" bottom="0" header="0" footer="0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4"/>
  <sheetViews>
    <sheetView zoomScaleNormal="100" workbookViewId="0">
      <selection activeCell="B35" sqref="B35"/>
    </sheetView>
  </sheetViews>
  <sheetFormatPr defaultRowHeight="13.5" x14ac:dyDescent="0.15"/>
  <cols>
    <col min="1" max="1" width="3.875" bestFit="1" customWidth="1"/>
    <col min="2" max="2" width="84.625" customWidth="1"/>
  </cols>
  <sheetData>
    <row r="2" spans="1:2" x14ac:dyDescent="0.15">
      <c r="A2" s="20"/>
      <c r="B2" s="20" t="s">
        <v>105</v>
      </c>
    </row>
    <row r="3" spans="1:2" x14ac:dyDescent="0.15">
      <c r="A3" s="144"/>
      <c r="B3" s="144"/>
    </row>
    <row r="4" spans="1:2" x14ac:dyDescent="0.15">
      <c r="A4" s="145"/>
      <c r="B4" s="145"/>
    </row>
    <row r="5" spans="1:2" x14ac:dyDescent="0.15">
      <c r="A5" s="146" t="s">
        <v>106</v>
      </c>
      <c r="B5" s="146"/>
    </row>
    <row r="6" spans="1:2" x14ac:dyDescent="0.15">
      <c r="A6" s="147"/>
      <c r="B6" s="21" t="s">
        <v>107</v>
      </c>
    </row>
    <row r="7" spans="1:2" x14ac:dyDescent="0.15">
      <c r="A7" s="147"/>
      <c r="B7" s="21" t="s">
        <v>108</v>
      </c>
    </row>
    <row r="8" spans="1:2" x14ac:dyDescent="0.15">
      <c r="A8" s="147"/>
      <c r="B8" s="21" t="s">
        <v>109</v>
      </c>
    </row>
    <row r="9" spans="1:2" x14ac:dyDescent="0.15">
      <c r="A9" s="147"/>
      <c r="B9" s="22" t="s">
        <v>110</v>
      </c>
    </row>
    <row r="10" spans="1:2" x14ac:dyDescent="0.15">
      <c r="A10" s="147"/>
      <c r="B10" s="21" t="s">
        <v>111</v>
      </c>
    </row>
    <row r="11" spans="1:2" x14ac:dyDescent="0.15">
      <c r="A11" s="144"/>
      <c r="B11" s="144"/>
    </row>
    <row r="12" spans="1:2" x14ac:dyDescent="0.15">
      <c r="A12" s="145"/>
      <c r="B12" s="145"/>
    </row>
    <row r="13" spans="1:2" x14ac:dyDescent="0.15">
      <c r="A13" s="146" t="s">
        <v>112</v>
      </c>
      <c r="B13" s="146"/>
    </row>
    <row r="14" spans="1:2" x14ac:dyDescent="0.15">
      <c r="A14" s="91"/>
      <c r="B14" s="91" t="s">
        <v>265</v>
      </c>
    </row>
    <row r="15" spans="1:2" x14ac:dyDescent="0.15">
      <c r="A15" s="91"/>
      <c r="B15" s="91" t="s">
        <v>266</v>
      </c>
    </row>
    <row r="16" spans="1:2" x14ac:dyDescent="0.15">
      <c r="A16" s="19"/>
      <c r="B16" s="22" t="s">
        <v>113</v>
      </c>
    </row>
    <row r="17" spans="1:2" x14ac:dyDescent="0.15">
      <c r="A17" s="144"/>
      <c r="B17" s="144"/>
    </row>
    <row r="18" spans="1:2" x14ac:dyDescent="0.15">
      <c r="A18" s="145"/>
      <c r="B18" s="145"/>
    </row>
    <row r="19" spans="1:2" x14ac:dyDescent="0.15">
      <c r="A19" s="146" t="s">
        <v>114</v>
      </c>
      <c r="B19" s="146"/>
    </row>
    <row r="20" spans="1:2" x14ac:dyDescent="0.15">
      <c r="A20" s="147"/>
      <c r="B20" s="21" t="s">
        <v>115</v>
      </c>
    </row>
    <row r="21" spans="1:2" x14ac:dyDescent="0.15">
      <c r="A21" s="147"/>
      <c r="B21" s="22" t="s">
        <v>113</v>
      </c>
    </row>
    <row r="22" spans="1:2" x14ac:dyDescent="0.15">
      <c r="A22" s="147"/>
      <c r="B22" s="21" t="s">
        <v>116</v>
      </c>
    </row>
    <row r="23" spans="1:2" x14ac:dyDescent="0.15">
      <c r="A23" s="147"/>
      <c r="B23" s="21" t="s">
        <v>117</v>
      </c>
    </row>
    <row r="24" spans="1:2" x14ac:dyDescent="0.15">
      <c r="A24" s="147"/>
      <c r="B24" s="22" t="s">
        <v>118</v>
      </c>
    </row>
    <row r="25" spans="1:2" x14ac:dyDescent="0.15">
      <c r="A25" s="147"/>
      <c r="B25" s="21" t="s">
        <v>119</v>
      </c>
    </row>
    <row r="26" spans="1:2" x14ac:dyDescent="0.15">
      <c r="A26" s="144"/>
      <c r="B26" s="144"/>
    </row>
    <row r="27" spans="1:2" x14ac:dyDescent="0.15">
      <c r="A27" s="145"/>
      <c r="B27" s="145"/>
    </row>
    <row r="28" spans="1:2" x14ac:dyDescent="0.15">
      <c r="A28" s="146" t="s">
        <v>120</v>
      </c>
      <c r="B28" s="146"/>
    </row>
    <row r="29" spans="1:2" x14ac:dyDescent="0.15">
      <c r="A29" s="147"/>
      <c r="B29" s="21" t="s">
        <v>121</v>
      </c>
    </row>
    <row r="30" spans="1:2" x14ac:dyDescent="0.15">
      <c r="A30" s="147"/>
      <c r="B30" s="21" t="s">
        <v>122</v>
      </c>
    </row>
    <row r="31" spans="1:2" ht="22.5" x14ac:dyDescent="0.15">
      <c r="A31" s="147"/>
      <c r="B31" s="21" t="s">
        <v>123</v>
      </c>
    </row>
    <row r="32" spans="1:2" x14ac:dyDescent="0.15">
      <c r="A32" s="144"/>
      <c r="B32" s="144"/>
    </row>
    <row r="33" spans="1:2" x14ac:dyDescent="0.15">
      <c r="A33" s="145"/>
      <c r="B33" s="145"/>
    </row>
    <row r="34" spans="1:2" x14ac:dyDescent="0.15">
      <c r="A34" s="146" t="s">
        <v>269</v>
      </c>
      <c r="B34" s="146"/>
    </row>
    <row r="35" spans="1:2" x14ac:dyDescent="0.15">
      <c r="A35" s="147"/>
      <c r="B35" s="92" t="s">
        <v>290</v>
      </c>
    </row>
    <row r="36" spans="1:2" x14ac:dyDescent="0.15">
      <c r="A36" s="147"/>
      <c r="B36" s="91" t="s">
        <v>261</v>
      </c>
    </row>
    <row r="37" spans="1:2" x14ac:dyDescent="0.15">
      <c r="A37" s="147"/>
      <c r="B37" s="91" t="s">
        <v>262</v>
      </c>
    </row>
    <row r="38" spans="1:2" x14ac:dyDescent="0.15">
      <c r="A38" s="144"/>
      <c r="B38" s="144"/>
    </row>
    <row r="39" spans="1:2" x14ac:dyDescent="0.15">
      <c r="A39" s="145"/>
      <c r="B39" s="145"/>
    </row>
    <row r="40" spans="1:2" x14ac:dyDescent="0.15">
      <c r="A40" s="146" t="s">
        <v>272</v>
      </c>
      <c r="B40" s="146"/>
    </row>
    <row r="41" spans="1:2" x14ac:dyDescent="0.15">
      <c r="A41" s="91"/>
      <c r="B41" s="91" t="s">
        <v>263</v>
      </c>
    </row>
    <row r="42" spans="1:2" x14ac:dyDescent="0.15">
      <c r="A42" s="91"/>
      <c r="B42" s="91" t="s">
        <v>264</v>
      </c>
    </row>
    <row r="43" spans="1:2" x14ac:dyDescent="0.15">
      <c r="A43" s="91"/>
      <c r="B43" s="91" t="s">
        <v>268</v>
      </c>
    </row>
    <row r="44" spans="1:2" x14ac:dyDescent="0.15">
      <c r="A44" s="144"/>
      <c r="B44" s="144"/>
    </row>
    <row r="45" spans="1:2" x14ac:dyDescent="0.15">
      <c r="A45" s="145"/>
      <c r="B45" s="145"/>
    </row>
    <row r="46" spans="1:2" x14ac:dyDescent="0.15">
      <c r="A46" s="146" t="s">
        <v>273</v>
      </c>
      <c r="B46" s="146"/>
    </row>
    <row r="47" spans="1:2" x14ac:dyDescent="0.15">
      <c r="A47" s="144"/>
      <c r="B47" s="144"/>
    </row>
    <row r="48" spans="1:2" x14ac:dyDescent="0.15">
      <c r="A48" s="145"/>
      <c r="B48" s="145"/>
    </row>
    <row r="49" spans="1:2" x14ac:dyDescent="0.15">
      <c r="A49" s="146" t="s">
        <v>274</v>
      </c>
      <c r="B49" s="146"/>
    </row>
    <row r="50" spans="1:2" x14ac:dyDescent="0.15">
      <c r="A50" s="144"/>
      <c r="B50" s="144"/>
    </row>
    <row r="51" spans="1:2" x14ac:dyDescent="0.15">
      <c r="A51" s="145"/>
      <c r="B51" s="145"/>
    </row>
    <row r="52" spans="1:2" x14ac:dyDescent="0.15">
      <c r="A52" s="146" t="s">
        <v>275</v>
      </c>
      <c r="B52" s="146"/>
    </row>
    <row r="53" spans="1:2" x14ac:dyDescent="0.15">
      <c r="A53" s="144"/>
      <c r="B53" s="144"/>
    </row>
    <row r="54" spans="1:2" x14ac:dyDescent="0.15">
      <c r="A54" s="145"/>
      <c r="B54" s="145"/>
    </row>
    <row r="55" spans="1:2" x14ac:dyDescent="0.15">
      <c r="A55" s="146" t="s">
        <v>276</v>
      </c>
      <c r="B55" s="146"/>
    </row>
    <row r="56" spans="1:2" x14ac:dyDescent="0.15">
      <c r="A56" s="144"/>
      <c r="B56" s="144"/>
    </row>
    <row r="57" spans="1:2" x14ac:dyDescent="0.15">
      <c r="A57" s="145"/>
      <c r="B57" s="145"/>
    </row>
    <row r="58" spans="1:2" x14ac:dyDescent="0.15">
      <c r="A58" s="146" t="s">
        <v>277</v>
      </c>
      <c r="B58" s="146"/>
    </row>
    <row r="59" spans="1:2" x14ac:dyDescent="0.15">
      <c r="A59" s="144"/>
      <c r="B59" s="144"/>
    </row>
    <row r="60" spans="1:2" x14ac:dyDescent="0.15">
      <c r="A60" s="145"/>
      <c r="B60" s="145"/>
    </row>
    <row r="61" spans="1:2" x14ac:dyDescent="0.15">
      <c r="A61" s="146" t="s">
        <v>278</v>
      </c>
      <c r="B61" s="146"/>
    </row>
    <row r="62" spans="1:2" x14ac:dyDescent="0.15">
      <c r="A62" s="144"/>
      <c r="B62" s="144"/>
    </row>
    <row r="63" spans="1:2" x14ac:dyDescent="0.15">
      <c r="A63" s="145"/>
      <c r="B63" s="145"/>
    </row>
    <row r="64" spans="1:2" x14ac:dyDescent="0.15">
      <c r="A64" s="148"/>
      <c r="B64" s="148"/>
    </row>
  </sheetData>
  <mergeCells count="30">
    <mergeCell ref="A34:B34"/>
    <mergeCell ref="A35:A37"/>
    <mergeCell ref="A38:B39"/>
    <mergeCell ref="A40:B40"/>
    <mergeCell ref="A44:B45"/>
    <mergeCell ref="A52:B52"/>
    <mergeCell ref="A53:B54"/>
    <mergeCell ref="A55:B55"/>
    <mergeCell ref="A56:B57"/>
    <mergeCell ref="A64:B64"/>
    <mergeCell ref="A58:B58"/>
    <mergeCell ref="A59:B60"/>
    <mergeCell ref="A61:B61"/>
    <mergeCell ref="A62:B63"/>
    <mergeCell ref="A47:B48"/>
    <mergeCell ref="A49:B49"/>
    <mergeCell ref="A50:B51"/>
    <mergeCell ref="A3:B4"/>
    <mergeCell ref="A5:B5"/>
    <mergeCell ref="A6:A10"/>
    <mergeCell ref="A11:B12"/>
    <mergeCell ref="A13:B13"/>
    <mergeCell ref="A17:B18"/>
    <mergeCell ref="A19:B19"/>
    <mergeCell ref="A20:A25"/>
    <mergeCell ref="A26:B27"/>
    <mergeCell ref="A28:B28"/>
    <mergeCell ref="A29:A31"/>
    <mergeCell ref="A32:B33"/>
    <mergeCell ref="A46:B46"/>
  </mergeCells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4"/>
  <sheetViews>
    <sheetView workbookViewId="0">
      <selection activeCell="A5" sqref="A5:K5"/>
    </sheetView>
  </sheetViews>
  <sheetFormatPr defaultRowHeight="13.5" x14ac:dyDescent="0.15"/>
  <cols>
    <col min="2" max="2" width="22.5" customWidth="1"/>
  </cols>
  <sheetData>
    <row r="3" spans="1:2" x14ac:dyDescent="0.15">
      <c r="A3" s="20" t="s">
        <v>124</v>
      </c>
      <c r="B3" s="20" t="s">
        <v>125</v>
      </c>
    </row>
    <row r="4" spans="1:2" x14ac:dyDescent="0.15">
      <c r="A4" s="21"/>
      <c r="B4" s="21"/>
    </row>
  </sheetData>
  <phoneticPr fontId="2"/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"/>
  <sheetViews>
    <sheetView workbookViewId="0">
      <selection activeCell="N5" sqref="N5:N20"/>
    </sheetView>
  </sheetViews>
  <sheetFormatPr defaultRowHeight="13.5" x14ac:dyDescent="0.15"/>
  <cols>
    <col min="1" max="1" width="2.625" style="97" customWidth="1"/>
    <col min="2" max="2" width="5.25" customWidth="1"/>
    <col min="5" max="5" width="3.625" customWidth="1"/>
    <col min="6" max="6" width="9" style="97"/>
    <col min="7" max="7" width="3.625" customWidth="1"/>
    <col min="10" max="10" width="5.25" bestFit="1" customWidth="1"/>
    <col min="13" max="13" width="3.625" customWidth="1"/>
    <col min="15" max="15" width="7.75" customWidth="1"/>
    <col min="22" max="22" width="3.375" customWidth="1"/>
  </cols>
  <sheetData>
    <row r="1" spans="1:25" x14ac:dyDescent="0.1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80" t="s">
        <v>305</v>
      </c>
      <c r="P1" s="180" t="s">
        <v>226</v>
      </c>
      <c r="Q1" s="180" t="s">
        <v>304</v>
      </c>
      <c r="R1" s="180" t="s">
        <v>190</v>
      </c>
      <c r="S1" s="180" t="s">
        <v>149</v>
      </c>
      <c r="T1" s="180" t="s">
        <v>227</v>
      </c>
      <c r="U1" s="180" t="s">
        <v>303</v>
      </c>
      <c r="W1" s="171" t="s">
        <v>22</v>
      </c>
      <c r="X1" s="172"/>
      <c r="Y1" s="173"/>
    </row>
    <row r="2" spans="1:25" s="97" customFormat="1" ht="14.25" thickBot="1" x14ac:dyDescent="0.2">
      <c r="A2" s="16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81"/>
      <c r="P2" s="181"/>
      <c r="Q2" s="181"/>
      <c r="R2" s="181"/>
      <c r="S2" s="181"/>
      <c r="T2" s="181"/>
      <c r="U2" s="181"/>
      <c r="W2" s="174"/>
      <c r="X2" s="175"/>
      <c r="Y2" s="176"/>
    </row>
    <row r="3" spans="1:25" s="97" customFormat="1" x14ac:dyDescent="0.15">
      <c r="A3" s="16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50" t="s">
        <v>302</v>
      </c>
      <c r="V3" s="170"/>
      <c r="W3" s="174"/>
      <c r="X3" s="175"/>
      <c r="Y3" s="176"/>
    </row>
    <row r="4" spans="1:25" s="97" customFormat="1" ht="14.25" thickBot="1" x14ac:dyDescent="0.2">
      <c r="A4" s="16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150"/>
      <c r="V4" s="149"/>
      <c r="W4" s="174"/>
      <c r="X4" s="175"/>
      <c r="Y4" s="176"/>
    </row>
    <row r="5" spans="1:25" x14ac:dyDescent="0.15">
      <c r="A5" s="166"/>
      <c r="B5" s="162" t="s">
        <v>300</v>
      </c>
      <c r="C5" s="171" t="s">
        <v>81</v>
      </c>
      <c r="D5" s="173"/>
      <c r="E5" s="96"/>
      <c r="F5" s="158" t="s">
        <v>299</v>
      </c>
      <c r="G5" s="96"/>
      <c r="H5" s="171" t="s">
        <v>80</v>
      </c>
      <c r="I5" s="173"/>
      <c r="J5" s="161" t="s">
        <v>300</v>
      </c>
      <c r="K5" s="171" t="s">
        <v>79</v>
      </c>
      <c r="L5" s="173"/>
      <c r="M5" s="96"/>
      <c r="N5" s="158" t="s">
        <v>299</v>
      </c>
      <c r="O5" s="96"/>
      <c r="P5" s="151" t="s">
        <v>301</v>
      </c>
      <c r="Q5" s="153"/>
      <c r="R5" s="151" t="s">
        <v>301</v>
      </c>
      <c r="S5" s="153"/>
      <c r="T5" s="96"/>
      <c r="U5" s="180" t="s">
        <v>306</v>
      </c>
      <c r="W5" s="174"/>
      <c r="X5" s="175"/>
      <c r="Y5" s="176"/>
    </row>
    <row r="6" spans="1:25" ht="14.25" thickBot="1" x14ac:dyDescent="0.2">
      <c r="A6" s="166"/>
      <c r="B6" s="162"/>
      <c r="C6" s="174"/>
      <c r="D6" s="176"/>
      <c r="E6" s="96"/>
      <c r="F6" s="159"/>
      <c r="G6" s="96"/>
      <c r="H6" s="174"/>
      <c r="I6" s="176"/>
      <c r="J6" s="161"/>
      <c r="K6" s="174"/>
      <c r="L6" s="176"/>
      <c r="M6" s="96"/>
      <c r="N6" s="159"/>
      <c r="O6" s="96"/>
      <c r="P6" s="154"/>
      <c r="Q6" s="155"/>
      <c r="R6" s="154"/>
      <c r="S6" s="155"/>
      <c r="T6" s="96"/>
      <c r="U6" s="181"/>
      <c r="W6" s="174"/>
      <c r="X6" s="175"/>
      <c r="Y6" s="176"/>
    </row>
    <row r="7" spans="1:25" s="97" customFormat="1" x14ac:dyDescent="0.15">
      <c r="A7" s="166"/>
      <c r="B7" s="162"/>
      <c r="C7" s="174"/>
      <c r="D7" s="176"/>
      <c r="E7" s="96"/>
      <c r="F7" s="159"/>
      <c r="G7" s="96"/>
      <c r="H7" s="174"/>
      <c r="I7" s="176"/>
      <c r="J7" s="161"/>
      <c r="K7" s="174"/>
      <c r="L7" s="176"/>
      <c r="M7" s="96"/>
      <c r="N7" s="159"/>
      <c r="O7" s="96"/>
      <c r="P7" s="154"/>
      <c r="Q7" s="155"/>
      <c r="R7" s="154"/>
      <c r="S7" s="155"/>
      <c r="T7" s="96"/>
      <c r="U7" s="180" t="s">
        <v>228</v>
      </c>
      <c r="W7" s="174"/>
      <c r="X7" s="175"/>
      <c r="Y7" s="176"/>
    </row>
    <row r="8" spans="1:25" s="97" customFormat="1" ht="14.25" thickBot="1" x14ac:dyDescent="0.2">
      <c r="A8" s="166"/>
      <c r="B8" s="162"/>
      <c r="C8" s="174"/>
      <c r="D8" s="176"/>
      <c r="E8" s="96"/>
      <c r="F8" s="159"/>
      <c r="G8" s="96"/>
      <c r="H8" s="174"/>
      <c r="I8" s="176"/>
      <c r="J8" s="161"/>
      <c r="K8" s="174"/>
      <c r="L8" s="176"/>
      <c r="M8" s="96"/>
      <c r="N8" s="159"/>
      <c r="O8" s="96"/>
      <c r="P8" s="154"/>
      <c r="Q8" s="155"/>
      <c r="R8" s="154"/>
      <c r="S8" s="155"/>
      <c r="T8" s="96"/>
      <c r="U8" s="181"/>
      <c r="W8" s="174"/>
      <c r="X8" s="175"/>
      <c r="Y8" s="176"/>
    </row>
    <row r="9" spans="1:25" s="97" customFormat="1" x14ac:dyDescent="0.15">
      <c r="A9" s="166"/>
      <c r="B9" s="162"/>
      <c r="C9" s="174"/>
      <c r="D9" s="176"/>
      <c r="E9" s="96"/>
      <c r="F9" s="159"/>
      <c r="G9" s="96"/>
      <c r="H9" s="174"/>
      <c r="I9" s="176"/>
      <c r="J9" s="161"/>
      <c r="K9" s="174"/>
      <c r="L9" s="176"/>
      <c r="M9" s="96"/>
      <c r="N9" s="159"/>
      <c r="O9" s="96"/>
      <c r="P9" s="154"/>
      <c r="Q9" s="155"/>
      <c r="R9" s="154"/>
      <c r="S9" s="155"/>
      <c r="T9" s="96"/>
      <c r="U9" s="180" t="s">
        <v>188</v>
      </c>
      <c r="W9" s="174"/>
      <c r="X9" s="175"/>
      <c r="Y9" s="176"/>
    </row>
    <row r="10" spans="1:25" ht="14.25" thickBot="1" x14ac:dyDescent="0.2">
      <c r="A10" s="166"/>
      <c r="B10" s="162"/>
      <c r="C10" s="174"/>
      <c r="D10" s="176"/>
      <c r="E10" s="96"/>
      <c r="F10" s="159"/>
      <c r="G10" s="96"/>
      <c r="H10" s="174"/>
      <c r="I10" s="176"/>
      <c r="J10" s="161"/>
      <c r="K10" s="174"/>
      <c r="L10" s="176"/>
      <c r="M10" s="96"/>
      <c r="N10" s="159"/>
      <c r="O10" s="96"/>
      <c r="P10" s="154"/>
      <c r="Q10" s="155"/>
      <c r="R10" s="154"/>
      <c r="S10" s="155"/>
      <c r="T10" s="96"/>
      <c r="U10" s="181"/>
      <c r="W10" s="174"/>
      <c r="X10" s="175"/>
      <c r="Y10" s="176"/>
    </row>
    <row r="11" spans="1:25" x14ac:dyDescent="0.15">
      <c r="A11" s="166"/>
      <c r="B11" s="162"/>
      <c r="C11" s="174"/>
      <c r="D11" s="176"/>
      <c r="E11" s="96"/>
      <c r="F11" s="159"/>
      <c r="G11" s="96"/>
      <c r="H11" s="174"/>
      <c r="I11" s="176"/>
      <c r="J11" s="161"/>
      <c r="K11" s="174"/>
      <c r="L11" s="176"/>
      <c r="M11" s="96"/>
      <c r="N11" s="159"/>
      <c r="O11" s="96"/>
      <c r="P11" s="154"/>
      <c r="Q11" s="155"/>
      <c r="R11" s="154"/>
      <c r="S11" s="155"/>
      <c r="T11" s="96"/>
      <c r="U11" s="180" t="s">
        <v>129</v>
      </c>
      <c r="W11" s="174"/>
      <c r="X11" s="175"/>
      <c r="Y11" s="176"/>
    </row>
    <row r="12" spans="1:25" ht="14.25" thickBot="1" x14ac:dyDescent="0.2">
      <c r="A12" s="166"/>
      <c r="B12" s="162"/>
      <c r="C12" s="174"/>
      <c r="D12" s="176"/>
      <c r="E12" s="96"/>
      <c r="F12" s="159"/>
      <c r="G12" s="96"/>
      <c r="H12" s="174"/>
      <c r="I12" s="176"/>
      <c r="J12" s="161"/>
      <c r="K12" s="174"/>
      <c r="L12" s="176"/>
      <c r="M12" s="96"/>
      <c r="N12" s="159"/>
      <c r="O12" s="96"/>
      <c r="P12" s="154"/>
      <c r="Q12" s="155"/>
      <c r="R12" s="154"/>
      <c r="S12" s="155"/>
      <c r="T12" s="96"/>
      <c r="U12" s="181"/>
      <c r="W12" s="174"/>
      <c r="X12" s="175"/>
      <c r="Y12" s="176"/>
    </row>
    <row r="13" spans="1:25" ht="14.25" thickBot="1" x14ac:dyDescent="0.2">
      <c r="A13" s="166"/>
      <c r="B13" s="162"/>
      <c r="C13" s="174"/>
      <c r="D13" s="176"/>
      <c r="E13" s="96"/>
      <c r="F13" s="159"/>
      <c r="G13" s="96"/>
      <c r="H13" s="174"/>
      <c r="I13" s="176"/>
      <c r="J13" s="161"/>
      <c r="K13" s="174"/>
      <c r="L13" s="176"/>
      <c r="M13" s="96"/>
      <c r="N13" s="159"/>
      <c r="O13" s="96"/>
      <c r="P13" s="156"/>
      <c r="Q13" s="157"/>
      <c r="R13" s="156"/>
      <c r="S13" s="157"/>
      <c r="T13" s="96"/>
      <c r="U13" s="180" t="s">
        <v>1</v>
      </c>
      <c r="W13" s="174"/>
      <c r="X13" s="175"/>
      <c r="Y13" s="176"/>
    </row>
    <row r="14" spans="1:25" ht="14.25" thickBot="1" x14ac:dyDescent="0.2">
      <c r="A14" s="166"/>
      <c r="B14" s="162"/>
      <c r="C14" s="174"/>
      <c r="D14" s="176"/>
      <c r="E14" s="96"/>
      <c r="F14" s="159"/>
      <c r="G14" s="96"/>
      <c r="H14" s="174"/>
      <c r="I14" s="176"/>
      <c r="J14" s="161"/>
      <c r="K14" s="174"/>
      <c r="L14" s="176"/>
      <c r="M14" s="96"/>
      <c r="N14" s="159"/>
      <c r="O14" s="96"/>
      <c r="P14" s="151" t="s">
        <v>301</v>
      </c>
      <c r="Q14" s="153"/>
      <c r="R14" s="151" t="s">
        <v>301</v>
      </c>
      <c r="S14" s="153"/>
      <c r="T14" s="96"/>
      <c r="U14" s="181"/>
      <c r="W14" s="174"/>
      <c r="X14" s="175"/>
      <c r="Y14" s="176"/>
    </row>
    <row r="15" spans="1:25" x14ac:dyDescent="0.15">
      <c r="A15" s="166"/>
      <c r="B15" s="162"/>
      <c r="C15" s="174"/>
      <c r="D15" s="176"/>
      <c r="E15" s="96"/>
      <c r="F15" s="159"/>
      <c r="G15" s="96"/>
      <c r="H15" s="174"/>
      <c r="I15" s="176"/>
      <c r="J15" s="161"/>
      <c r="K15" s="174"/>
      <c r="L15" s="176"/>
      <c r="M15" s="96"/>
      <c r="N15" s="159"/>
      <c r="O15" s="96"/>
      <c r="P15" s="154"/>
      <c r="Q15" s="155"/>
      <c r="R15" s="154"/>
      <c r="S15" s="155"/>
      <c r="T15" s="96"/>
      <c r="U15" s="180" t="s">
        <v>5</v>
      </c>
      <c r="W15" s="174"/>
      <c r="X15" s="175"/>
      <c r="Y15" s="176"/>
    </row>
    <row r="16" spans="1:25" ht="14.25" thickBot="1" x14ac:dyDescent="0.2">
      <c r="A16" s="166"/>
      <c r="B16" s="162"/>
      <c r="C16" s="174"/>
      <c r="D16" s="176"/>
      <c r="E16" s="96"/>
      <c r="F16" s="159"/>
      <c r="G16" s="96"/>
      <c r="H16" s="174"/>
      <c r="I16" s="176"/>
      <c r="J16" s="161"/>
      <c r="K16" s="174"/>
      <c r="L16" s="176"/>
      <c r="M16" s="96"/>
      <c r="N16" s="159"/>
      <c r="O16" s="96"/>
      <c r="P16" s="154"/>
      <c r="Q16" s="155"/>
      <c r="R16" s="154"/>
      <c r="S16" s="155"/>
      <c r="T16" s="96"/>
      <c r="U16" s="181"/>
      <c r="W16" s="174"/>
      <c r="X16" s="175"/>
      <c r="Y16" s="176"/>
    </row>
    <row r="17" spans="1:25" x14ac:dyDescent="0.15">
      <c r="A17" s="166"/>
      <c r="B17" s="162"/>
      <c r="C17" s="174"/>
      <c r="D17" s="176"/>
      <c r="E17" s="96"/>
      <c r="F17" s="159"/>
      <c r="G17" s="96"/>
      <c r="H17" s="174"/>
      <c r="I17" s="176"/>
      <c r="J17" s="161"/>
      <c r="K17" s="174"/>
      <c r="L17" s="176"/>
      <c r="M17" s="96"/>
      <c r="N17" s="159"/>
      <c r="O17" s="96"/>
      <c r="P17" s="154"/>
      <c r="Q17" s="155"/>
      <c r="R17" s="154"/>
      <c r="S17" s="155"/>
      <c r="T17" s="96"/>
      <c r="U17" s="180" t="s">
        <v>231</v>
      </c>
      <c r="W17" s="174"/>
      <c r="X17" s="175"/>
      <c r="Y17" s="176"/>
    </row>
    <row r="18" spans="1:25" ht="14.25" thickBot="1" x14ac:dyDescent="0.2">
      <c r="A18" s="166"/>
      <c r="B18" s="162"/>
      <c r="C18" s="174"/>
      <c r="D18" s="176"/>
      <c r="E18" s="96"/>
      <c r="F18" s="159"/>
      <c r="G18" s="96"/>
      <c r="H18" s="174"/>
      <c r="I18" s="176"/>
      <c r="J18" s="161"/>
      <c r="K18" s="174"/>
      <c r="L18" s="176"/>
      <c r="M18" s="96"/>
      <c r="N18" s="159"/>
      <c r="O18" s="96"/>
      <c r="P18" s="154"/>
      <c r="Q18" s="155"/>
      <c r="R18" s="154"/>
      <c r="S18" s="155"/>
      <c r="T18" s="96"/>
      <c r="U18" s="181"/>
      <c r="W18" s="174"/>
      <c r="X18" s="175"/>
      <c r="Y18" s="176"/>
    </row>
    <row r="19" spans="1:25" x14ac:dyDescent="0.15">
      <c r="A19" s="166"/>
      <c r="B19" s="162"/>
      <c r="C19" s="174"/>
      <c r="D19" s="176"/>
      <c r="E19" s="96"/>
      <c r="F19" s="159"/>
      <c r="G19" s="96"/>
      <c r="H19" s="174"/>
      <c r="I19" s="176"/>
      <c r="J19" s="161"/>
      <c r="K19" s="174"/>
      <c r="L19" s="176"/>
      <c r="M19" s="96"/>
      <c r="N19" s="159"/>
      <c r="O19" s="96"/>
      <c r="P19" s="154"/>
      <c r="Q19" s="155"/>
      <c r="R19" s="154"/>
      <c r="S19" s="155"/>
      <c r="T19" s="96"/>
      <c r="U19" s="180" t="s">
        <v>43</v>
      </c>
      <c r="W19" s="174"/>
      <c r="X19" s="175"/>
      <c r="Y19" s="176"/>
    </row>
    <row r="20" spans="1:25" ht="14.25" thickBot="1" x14ac:dyDescent="0.2">
      <c r="A20" s="166"/>
      <c r="B20" s="162"/>
      <c r="C20" s="177"/>
      <c r="D20" s="179"/>
      <c r="E20" s="96"/>
      <c r="F20" s="160"/>
      <c r="G20" s="96"/>
      <c r="H20" s="177"/>
      <c r="I20" s="179"/>
      <c r="J20" s="161"/>
      <c r="K20" s="177"/>
      <c r="L20" s="179"/>
      <c r="M20" s="96"/>
      <c r="N20" s="160"/>
      <c r="O20" s="96"/>
      <c r="P20" s="154"/>
      <c r="Q20" s="155"/>
      <c r="R20" s="154"/>
      <c r="S20" s="155"/>
      <c r="T20" s="96"/>
      <c r="U20" s="181"/>
      <c r="W20" s="174"/>
      <c r="X20" s="175"/>
      <c r="Y20" s="176"/>
    </row>
    <row r="21" spans="1:25" x14ac:dyDescent="0.15">
      <c r="A21" s="16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154"/>
      <c r="Q21" s="155"/>
      <c r="R21" s="154"/>
      <c r="S21" s="155"/>
      <c r="T21" s="96"/>
      <c r="U21" s="180" t="s">
        <v>192</v>
      </c>
      <c r="W21" s="174"/>
      <c r="X21" s="175"/>
      <c r="Y21" s="176"/>
    </row>
    <row r="22" spans="1:25" ht="14.25" thickBot="1" x14ac:dyDescent="0.2">
      <c r="A22" s="16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56"/>
      <c r="Q22" s="157"/>
      <c r="R22" s="156"/>
      <c r="S22" s="157"/>
      <c r="T22" s="96"/>
      <c r="U22" s="181"/>
      <c r="W22" s="174"/>
      <c r="X22" s="175"/>
      <c r="Y22" s="176"/>
    </row>
    <row r="23" spans="1:25" ht="14.25" thickBot="1" x14ac:dyDescent="0.2">
      <c r="A23" s="16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151" t="s">
        <v>301</v>
      </c>
      <c r="Q23" s="153"/>
      <c r="R23" s="151" t="s">
        <v>301</v>
      </c>
      <c r="S23" s="153"/>
      <c r="T23" s="96"/>
      <c r="U23" s="180" t="s">
        <v>6</v>
      </c>
      <c r="W23" s="174"/>
      <c r="X23" s="175"/>
      <c r="Y23" s="176"/>
    </row>
    <row r="24" spans="1:25" ht="13.5" customHeight="1" thickBot="1" x14ac:dyDescent="0.2">
      <c r="A24" s="166"/>
      <c r="B24" s="162" t="s">
        <v>300</v>
      </c>
      <c r="C24" s="171" t="s">
        <v>71</v>
      </c>
      <c r="D24" s="173"/>
      <c r="E24" s="96"/>
      <c r="F24" s="158" t="s">
        <v>299</v>
      </c>
      <c r="G24" s="96"/>
      <c r="H24" s="171" t="s">
        <v>298</v>
      </c>
      <c r="I24" s="173"/>
      <c r="J24" s="161" t="s">
        <v>300</v>
      </c>
      <c r="K24" s="171" t="s">
        <v>297</v>
      </c>
      <c r="L24" s="173"/>
      <c r="M24" s="96"/>
      <c r="N24" s="158" t="s">
        <v>299</v>
      </c>
      <c r="O24" s="96"/>
      <c r="P24" s="154"/>
      <c r="Q24" s="155"/>
      <c r="R24" s="154"/>
      <c r="S24" s="155"/>
      <c r="T24" s="96"/>
      <c r="U24" s="181"/>
      <c r="W24" s="174"/>
      <c r="X24" s="175"/>
      <c r="Y24" s="176"/>
    </row>
    <row r="25" spans="1:25" x14ac:dyDescent="0.15">
      <c r="A25" s="166"/>
      <c r="B25" s="162"/>
      <c r="C25" s="174"/>
      <c r="D25" s="176"/>
      <c r="E25" s="96"/>
      <c r="F25" s="159"/>
      <c r="G25" s="96"/>
      <c r="H25" s="174"/>
      <c r="I25" s="176"/>
      <c r="J25" s="161"/>
      <c r="K25" s="174"/>
      <c r="L25" s="176"/>
      <c r="M25" s="96"/>
      <c r="N25" s="159"/>
      <c r="O25" s="96"/>
      <c r="P25" s="154"/>
      <c r="Q25" s="155"/>
      <c r="R25" s="154"/>
      <c r="S25" s="155"/>
      <c r="T25" s="96"/>
      <c r="U25" s="180" t="s">
        <v>307</v>
      </c>
      <c r="W25" s="174"/>
      <c r="X25" s="175"/>
      <c r="Y25" s="176"/>
    </row>
    <row r="26" spans="1:25" ht="14.25" thickBot="1" x14ac:dyDescent="0.2">
      <c r="A26" s="166"/>
      <c r="B26" s="162"/>
      <c r="C26" s="174"/>
      <c r="D26" s="176"/>
      <c r="E26" s="96"/>
      <c r="F26" s="159"/>
      <c r="G26" s="96"/>
      <c r="H26" s="174"/>
      <c r="I26" s="176"/>
      <c r="J26" s="161"/>
      <c r="K26" s="174"/>
      <c r="L26" s="176"/>
      <c r="M26" s="96"/>
      <c r="N26" s="159"/>
      <c r="O26" s="96"/>
      <c r="P26" s="154"/>
      <c r="Q26" s="155"/>
      <c r="R26" s="154"/>
      <c r="S26" s="155"/>
      <c r="T26" s="96"/>
      <c r="U26" s="181"/>
      <c r="W26" s="174"/>
      <c r="X26" s="175"/>
      <c r="Y26" s="176"/>
    </row>
    <row r="27" spans="1:25" s="97" customFormat="1" x14ac:dyDescent="0.15">
      <c r="A27" s="166"/>
      <c r="B27" s="162"/>
      <c r="C27" s="174"/>
      <c r="D27" s="176"/>
      <c r="E27" s="96"/>
      <c r="F27" s="159"/>
      <c r="G27" s="96"/>
      <c r="H27" s="174"/>
      <c r="I27" s="176"/>
      <c r="J27" s="161"/>
      <c r="K27" s="174"/>
      <c r="L27" s="176"/>
      <c r="M27" s="96"/>
      <c r="N27" s="159"/>
      <c r="O27" s="96"/>
      <c r="P27" s="154"/>
      <c r="Q27" s="155"/>
      <c r="R27" s="154"/>
      <c r="S27" s="155"/>
      <c r="T27" s="96"/>
      <c r="U27" s="180" t="s">
        <v>234</v>
      </c>
      <c r="W27" s="174"/>
      <c r="X27" s="175"/>
      <c r="Y27" s="176"/>
    </row>
    <row r="28" spans="1:25" s="97" customFormat="1" ht="14.25" thickBot="1" x14ac:dyDescent="0.2">
      <c r="A28" s="166"/>
      <c r="B28" s="162"/>
      <c r="C28" s="174"/>
      <c r="D28" s="176"/>
      <c r="E28" s="96"/>
      <c r="F28" s="159"/>
      <c r="G28" s="96"/>
      <c r="H28" s="174"/>
      <c r="I28" s="176"/>
      <c r="J28" s="161"/>
      <c r="K28" s="174"/>
      <c r="L28" s="176"/>
      <c r="M28" s="96"/>
      <c r="N28" s="159"/>
      <c r="O28" s="96"/>
      <c r="P28" s="154"/>
      <c r="Q28" s="155"/>
      <c r="R28" s="154"/>
      <c r="S28" s="155"/>
      <c r="T28" s="96"/>
      <c r="U28" s="181"/>
      <c r="W28" s="174"/>
      <c r="X28" s="175"/>
      <c r="Y28" s="176"/>
    </row>
    <row r="29" spans="1:25" s="97" customFormat="1" x14ac:dyDescent="0.15">
      <c r="A29" s="166"/>
      <c r="B29" s="162"/>
      <c r="C29" s="174"/>
      <c r="D29" s="176"/>
      <c r="E29" s="96"/>
      <c r="F29" s="159"/>
      <c r="G29" s="96"/>
      <c r="H29" s="174"/>
      <c r="I29" s="176"/>
      <c r="J29" s="161"/>
      <c r="K29" s="174"/>
      <c r="L29" s="176"/>
      <c r="M29" s="96"/>
      <c r="N29" s="159"/>
      <c r="O29" s="96"/>
      <c r="P29" s="154"/>
      <c r="Q29" s="155"/>
      <c r="R29" s="154"/>
      <c r="S29" s="155"/>
      <c r="T29" s="96"/>
      <c r="U29" s="180" t="s">
        <v>257</v>
      </c>
      <c r="W29" s="174"/>
      <c r="X29" s="175"/>
      <c r="Y29" s="176"/>
    </row>
    <row r="30" spans="1:25" ht="14.25" thickBot="1" x14ac:dyDescent="0.2">
      <c r="A30" s="166"/>
      <c r="B30" s="162"/>
      <c r="C30" s="174"/>
      <c r="D30" s="176"/>
      <c r="E30" s="96"/>
      <c r="F30" s="159"/>
      <c r="G30" s="96"/>
      <c r="H30" s="174"/>
      <c r="I30" s="176"/>
      <c r="J30" s="161"/>
      <c r="K30" s="174"/>
      <c r="L30" s="176"/>
      <c r="M30" s="96"/>
      <c r="N30" s="159"/>
      <c r="O30" s="96"/>
      <c r="P30" s="154"/>
      <c r="Q30" s="155"/>
      <c r="R30" s="154"/>
      <c r="S30" s="155"/>
      <c r="T30" s="96"/>
      <c r="U30" s="181"/>
      <c r="W30" s="174"/>
      <c r="X30" s="175"/>
      <c r="Y30" s="176"/>
    </row>
    <row r="31" spans="1:25" ht="14.25" thickBot="1" x14ac:dyDescent="0.2">
      <c r="A31" s="166"/>
      <c r="B31" s="162"/>
      <c r="C31" s="174"/>
      <c r="D31" s="176"/>
      <c r="E31" s="96"/>
      <c r="F31" s="159"/>
      <c r="G31" s="96"/>
      <c r="H31" s="174"/>
      <c r="I31" s="176"/>
      <c r="J31" s="161"/>
      <c r="K31" s="174"/>
      <c r="L31" s="176"/>
      <c r="M31" s="96"/>
      <c r="N31" s="159"/>
      <c r="O31" s="96"/>
      <c r="P31" s="156"/>
      <c r="Q31" s="157"/>
      <c r="R31" s="156"/>
      <c r="S31" s="157"/>
      <c r="T31" s="96"/>
      <c r="U31" s="180" t="s">
        <v>40</v>
      </c>
      <c r="W31" s="174"/>
      <c r="X31" s="175"/>
      <c r="Y31" s="176"/>
    </row>
    <row r="32" spans="1:25" ht="14.25" thickBot="1" x14ac:dyDescent="0.2">
      <c r="A32" s="166"/>
      <c r="B32" s="162"/>
      <c r="C32" s="174"/>
      <c r="D32" s="176"/>
      <c r="E32" s="96"/>
      <c r="F32" s="159"/>
      <c r="G32" s="96"/>
      <c r="H32" s="174"/>
      <c r="I32" s="176"/>
      <c r="J32" s="161"/>
      <c r="K32" s="174"/>
      <c r="L32" s="176"/>
      <c r="M32" s="96"/>
      <c r="N32" s="159"/>
      <c r="O32" s="96"/>
      <c r="P32" s="151" t="s">
        <v>301</v>
      </c>
      <c r="Q32" s="153"/>
      <c r="R32" s="151" t="s">
        <v>301</v>
      </c>
      <c r="S32" s="153"/>
      <c r="T32" s="96"/>
      <c r="U32" s="181"/>
      <c r="W32" s="174"/>
      <c r="X32" s="175"/>
      <c r="Y32" s="176"/>
    </row>
    <row r="33" spans="1:25" x14ac:dyDescent="0.15">
      <c r="A33" s="166"/>
      <c r="B33" s="162"/>
      <c r="C33" s="174"/>
      <c r="D33" s="176"/>
      <c r="E33" s="96"/>
      <c r="F33" s="159"/>
      <c r="G33" s="96"/>
      <c r="H33" s="174"/>
      <c r="I33" s="176"/>
      <c r="J33" s="161"/>
      <c r="K33" s="174"/>
      <c r="L33" s="176"/>
      <c r="M33" s="96"/>
      <c r="N33" s="159"/>
      <c r="O33" s="96"/>
      <c r="P33" s="154"/>
      <c r="Q33" s="155"/>
      <c r="R33" s="154"/>
      <c r="S33" s="155"/>
      <c r="T33" s="96"/>
      <c r="U33" s="180" t="s">
        <v>182</v>
      </c>
      <c r="W33" s="174"/>
      <c r="X33" s="175"/>
      <c r="Y33" s="176"/>
    </row>
    <row r="34" spans="1:25" ht="14.25" thickBot="1" x14ac:dyDescent="0.2">
      <c r="A34" s="166"/>
      <c r="B34" s="162"/>
      <c r="C34" s="174"/>
      <c r="D34" s="176"/>
      <c r="E34" s="96"/>
      <c r="F34" s="159"/>
      <c r="G34" s="96"/>
      <c r="H34" s="174"/>
      <c r="I34" s="176"/>
      <c r="J34" s="161"/>
      <c r="K34" s="174"/>
      <c r="L34" s="176"/>
      <c r="M34" s="96"/>
      <c r="N34" s="159"/>
      <c r="O34" s="96"/>
      <c r="P34" s="154"/>
      <c r="Q34" s="155"/>
      <c r="R34" s="154"/>
      <c r="S34" s="155"/>
      <c r="T34" s="96"/>
      <c r="U34" s="181"/>
      <c r="W34" s="174"/>
      <c r="X34" s="175"/>
      <c r="Y34" s="176"/>
    </row>
    <row r="35" spans="1:25" x14ac:dyDescent="0.15">
      <c r="A35" s="166"/>
      <c r="B35" s="162"/>
      <c r="C35" s="174"/>
      <c r="D35" s="176"/>
      <c r="E35" s="96"/>
      <c r="F35" s="159"/>
      <c r="G35" s="96"/>
      <c r="H35" s="174"/>
      <c r="I35" s="176"/>
      <c r="J35" s="161"/>
      <c r="K35" s="174"/>
      <c r="L35" s="176"/>
      <c r="M35" s="96"/>
      <c r="N35" s="159"/>
      <c r="O35" s="96"/>
      <c r="P35" s="154"/>
      <c r="Q35" s="155"/>
      <c r="R35" s="154"/>
      <c r="S35" s="155"/>
      <c r="T35" s="96"/>
      <c r="U35" s="180" t="s">
        <v>97</v>
      </c>
      <c r="W35" s="174"/>
      <c r="X35" s="175"/>
      <c r="Y35" s="176"/>
    </row>
    <row r="36" spans="1:25" ht="14.25" thickBot="1" x14ac:dyDescent="0.2">
      <c r="A36" s="166"/>
      <c r="B36" s="162"/>
      <c r="C36" s="174"/>
      <c r="D36" s="176"/>
      <c r="E36" s="96"/>
      <c r="F36" s="159"/>
      <c r="G36" s="96"/>
      <c r="H36" s="174"/>
      <c r="I36" s="176"/>
      <c r="J36" s="161"/>
      <c r="K36" s="174"/>
      <c r="L36" s="176"/>
      <c r="M36" s="96"/>
      <c r="N36" s="159"/>
      <c r="O36" s="96"/>
      <c r="P36" s="154"/>
      <c r="Q36" s="155"/>
      <c r="R36" s="154"/>
      <c r="S36" s="155"/>
      <c r="T36" s="96"/>
      <c r="U36" s="181"/>
      <c r="W36" s="174"/>
      <c r="X36" s="175"/>
      <c r="Y36" s="176"/>
    </row>
    <row r="37" spans="1:25" x14ac:dyDescent="0.15">
      <c r="A37" s="166"/>
      <c r="B37" s="162"/>
      <c r="C37" s="174"/>
      <c r="D37" s="176"/>
      <c r="E37" s="96"/>
      <c r="F37" s="159"/>
      <c r="G37" s="96"/>
      <c r="H37" s="174"/>
      <c r="I37" s="176"/>
      <c r="J37" s="161"/>
      <c r="K37" s="174"/>
      <c r="L37" s="176"/>
      <c r="M37" s="96"/>
      <c r="N37" s="159"/>
      <c r="O37" s="96"/>
      <c r="P37" s="154"/>
      <c r="Q37" s="155"/>
      <c r="R37" s="154"/>
      <c r="S37" s="155"/>
      <c r="T37" s="96"/>
      <c r="U37" s="180" t="s">
        <v>189</v>
      </c>
      <c r="W37" s="174"/>
      <c r="X37" s="175"/>
      <c r="Y37" s="176"/>
    </row>
    <row r="38" spans="1:25" ht="14.25" thickBot="1" x14ac:dyDescent="0.2">
      <c r="A38" s="166"/>
      <c r="B38" s="162"/>
      <c r="C38" s="174"/>
      <c r="D38" s="176"/>
      <c r="E38" s="96"/>
      <c r="F38" s="159"/>
      <c r="G38" s="96"/>
      <c r="H38" s="174"/>
      <c r="I38" s="176"/>
      <c r="J38" s="161"/>
      <c r="K38" s="174"/>
      <c r="L38" s="176"/>
      <c r="M38" s="96"/>
      <c r="N38" s="159"/>
      <c r="O38" s="96"/>
      <c r="P38" s="154"/>
      <c r="Q38" s="155"/>
      <c r="R38" s="154"/>
      <c r="S38" s="155"/>
      <c r="T38" s="96"/>
      <c r="U38" s="181"/>
      <c r="W38" s="174"/>
      <c r="X38" s="175"/>
      <c r="Y38" s="176"/>
    </row>
    <row r="39" spans="1:25" ht="14.25" thickBot="1" x14ac:dyDescent="0.2">
      <c r="A39" s="166"/>
      <c r="B39" s="162"/>
      <c r="C39" s="177"/>
      <c r="D39" s="179"/>
      <c r="E39" s="96"/>
      <c r="F39" s="160"/>
      <c r="G39" s="96"/>
      <c r="H39" s="177"/>
      <c r="I39" s="179"/>
      <c r="J39" s="161"/>
      <c r="K39" s="177"/>
      <c r="L39" s="179"/>
      <c r="M39" s="96"/>
      <c r="N39" s="160"/>
      <c r="O39" s="96"/>
      <c r="P39" s="154"/>
      <c r="Q39" s="155"/>
      <c r="R39" s="154"/>
      <c r="S39" s="155"/>
      <c r="T39" s="96"/>
      <c r="U39" s="180" t="s">
        <v>267</v>
      </c>
      <c r="W39" s="174"/>
      <c r="X39" s="175"/>
      <c r="Y39" s="176"/>
    </row>
    <row r="40" spans="1:25" ht="14.25" thickBot="1" x14ac:dyDescent="0.2">
      <c r="A40" s="16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156"/>
      <c r="Q40" s="157"/>
      <c r="R40" s="156"/>
      <c r="S40" s="157"/>
      <c r="T40" s="96"/>
      <c r="U40" s="181"/>
      <c r="W40" s="174"/>
      <c r="X40" s="175"/>
      <c r="Y40" s="176"/>
    </row>
    <row r="41" spans="1:25" x14ac:dyDescent="0.15">
      <c r="A41" s="16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180" t="s">
        <v>92</v>
      </c>
      <c r="W41" s="174"/>
      <c r="X41" s="175"/>
      <c r="Y41" s="176"/>
    </row>
    <row r="42" spans="1:25" ht="14.25" thickBot="1" x14ac:dyDescent="0.2">
      <c r="A42" s="16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181"/>
      <c r="W42" s="174"/>
      <c r="X42" s="175"/>
      <c r="Y42" s="176"/>
    </row>
    <row r="43" spans="1:25" s="97" customFormat="1" x14ac:dyDescent="0.15">
      <c r="A43" s="16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180" t="s">
        <v>256</v>
      </c>
      <c r="W43" s="174"/>
      <c r="X43" s="175"/>
      <c r="Y43" s="176"/>
    </row>
    <row r="44" spans="1:25" ht="14.25" thickBot="1" x14ac:dyDescent="0.2">
      <c r="A44" s="16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81"/>
      <c r="W44" s="174"/>
      <c r="X44" s="175"/>
      <c r="Y44" s="176"/>
    </row>
    <row r="45" spans="1:25" x14ac:dyDescent="0.15">
      <c r="A45" s="166"/>
      <c r="B45" s="96"/>
      <c r="C45" s="96"/>
      <c r="D45" s="96"/>
      <c r="E45" s="96"/>
      <c r="F45" s="96"/>
      <c r="G45" s="96"/>
      <c r="H45" s="96"/>
      <c r="I45" s="151" t="s">
        <v>296</v>
      </c>
      <c r="J45" s="152"/>
      <c r="K45" s="153"/>
      <c r="L45" s="96"/>
      <c r="M45" s="96"/>
      <c r="N45" s="96"/>
      <c r="O45" s="96"/>
      <c r="P45" s="96"/>
      <c r="Q45" s="96"/>
      <c r="R45" s="96"/>
      <c r="S45" s="96"/>
      <c r="T45" s="96"/>
      <c r="U45" s="180" t="s">
        <v>235</v>
      </c>
      <c r="W45" s="174"/>
      <c r="X45" s="175"/>
      <c r="Y45" s="176"/>
    </row>
    <row r="46" spans="1:25" ht="14.25" thickBot="1" x14ac:dyDescent="0.2">
      <c r="A46" s="166"/>
      <c r="B46" s="96"/>
      <c r="C46" s="96"/>
      <c r="D46" s="96"/>
      <c r="E46" s="96"/>
      <c r="F46" s="96"/>
      <c r="G46" s="96"/>
      <c r="H46" s="96"/>
      <c r="I46" s="154"/>
      <c r="J46" s="150"/>
      <c r="K46" s="155"/>
      <c r="L46" s="96"/>
      <c r="M46" s="96"/>
      <c r="N46" s="96"/>
      <c r="O46" s="96"/>
      <c r="P46" s="96"/>
      <c r="Q46" s="96"/>
      <c r="R46" s="96"/>
      <c r="S46" s="96"/>
      <c r="T46" s="96"/>
      <c r="U46" s="181"/>
      <c r="W46" s="174"/>
      <c r="X46" s="175"/>
      <c r="Y46" s="176"/>
    </row>
    <row r="47" spans="1:25" x14ac:dyDescent="0.15">
      <c r="A47" s="166"/>
      <c r="B47" s="96"/>
      <c r="C47" s="96"/>
      <c r="D47" s="96"/>
      <c r="E47" s="96"/>
      <c r="F47" s="96"/>
      <c r="G47" s="96"/>
      <c r="H47" s="96"/>
      <c r="I47" s="154"/>
      <c r="J47" s="150"/>
      <c r="K47" s="155"/>
      <c r="L47" s="96"/>
      <c r="M47" s="96"/>
      <c r="N47" s="96"/>
      <c r="O47" s="96"/>
      <c r="P47" s="96"/>
      <c r="Q47" s="96"/>
      <c r="R47" s="96"/>
      <c r="S47" s="96"/>
      <c r="T47" s="96"/>
      <c r="U47" s="180" t="s">
        <v>127</v>
      </c>
      <c r="W47" s="174"/>
      <c r="X47" s="175"/>
      <c r="Y47" s="176"/>
    </row>
    <row r="48" spans="1:25" ht="14.25" thickBot="1" x14ac:dyDescent="0.2">
      <c r="A48" s="167"/>
      <c r="B48" s="168"/>
      <c r="C48" s="168"/>
      <c r="D48" s="168"/>
      <c r="E48" s="168"/>
      <c r="F48" s="168"/>
      <c r="G48" s="168"/>
      <c r="H48" s="168"/>
      <c r="I48" s="156"/>
      <c r="J48" s="163"/>
      <c r="K48" s="157"/>
      <c r="L48" s="168"/>
      <c r="M48" s="168"/>
      <c r="N48" s="168"/>
      <c r="O48" s="168"/>
      <c r="P48" s="168"/>
      <c r="Q48" s="168"/>
      <c r="R48" s="169" t="s">
        <v>302</v>
      </c>
      <c r="S48" s="168"/>
      <c r="T48" s="168"/>
      <c r="U48" s="181"/>
      <c r="W48" s="177"/>
      <c r="X48" s="178"/>
      <c r="Y48" s="179"/>
    </row>
    <row r="49" spans="18:18" x14ac:dyDescent="0.15">
      <c r="R49" s="169"/>
    </row>
    <row r="57" spans="18:18" s="97" customFormat="1" x14ac:dyDescent="0.15"/>
    <row r="59" spans="18:18" s="97" customFormat="1" x14ac:dyDescent="0.15"/>
    <row r="61" spans="18:18" s="97" customFormat="1" x14ac:dyDescent="0.15"/>
    <row r="63" spans="18:18" s="97" customFormat="1" x14ac:dyDescent="0.15"/>
    <row r="65" s="97" customFormat="1" x14ac:dyDescent="0.15"/>
    <row r="67" s="97" customFormat="1" x14ac:dyDescent="0.15"/>
    <row r="69" s="97" customFormat="1" x14ac:dyDescent="0.15"/>
    <row r="71" s="97" customFormat="1" x14ac:dyDescent="0.15"/>
    <row r="73" s="97" customFormat="1" x14ac:dyDescent="0.15"/>
    <row r="75" s="97" customFormat="1" x14ac:dyDescent="0.15"/>
    <row r="77" s="97" customFormat="1" x14ac:dyDescent="0.15"/>
    <row r="79" s="97" customFormat="1" x14ac:dyDescent="0.15"/>
    <row r="81" s="97" customFormat="1" x14ac:dyDescent="0.15"/>
  </sheetData>
  <mergeCells count="55">
    <mergeCell ref="P1:P2"/>
    <mergeCell ref="O1:O2"/>
    <mergeCell ref="U9:U10"/>
    <mergeCell ref="U1:U2"/>
    <mergeCell ref="T1:T2"/>
    <mergeCell ref="S1:S2"/>
    <mergeCell ref="R1:R2"/>
    <mergeCell ref="Q1:Q2"/>
    <mergeCell ref="U11:U12"/>
    <mergeCell ref="U13:U14"/>
    <mergeCell ref="U15:U16"/>
    <mergeCell ref="U5:U6"/>
    <mergeCell ref="U7:U8"/>
    <mergeCell ref="U29:U30"/>
    <mergeCell ref="U31:U32"/>
    <mergeCell ref="U33:U34"/>
    <mergeCell ref="U35:U36"/>
    <mergeCell ref="U37:U38"/>
    <mergeCell ref="U39:U40"/>
    <mergeCell ref="U17:U18"/>
    <mergeCell ref="U19:U20"/>
    <mergeCell ref="U21:U22"/>
    <mergeCell ref="U23:U24"/>
    <mergeCell ref="U25:U26"/>
    <mergeCell ref="U27:U28"/>
    <mergeCell ref="R48:R49"/>
    <mergeCell ref="U3:V4"/>
    <mergeCell ref="W1:Y48"/>
    <mergeCell ref="U41:U42"/>
    <mergeCell ref="U43:U44"/>
    <mergeCell ref="U45:U46"/>
    <mergeCell ref="U47:U48"/>
    <mergeCell ref="P5:Q13"/>
    <mergeCell ref="R5:S13"/>
    <mergeCell ref="P14:Q22"/>
    <mergeCell ref="R14:S22"/>
    <mergeCell ref="P23:Q31"/>
    <mergeCell ref="R23:S31"/>
    <mergeCell ref="P32:Q40"/>
    <mergeCell ref="R32:S40"/>
    <mergeCell ref="B5:B20"/>
    <mergeCell ref="B24:B39"/>
    <mergeCell ref="F5:F20"/>
    <mergeCell ref="F24:F39"/>
    <mergeCell ref="N5:N20"/>
    <mergeCell ref="N24:N39"/>
    <mergeCell ref="J5:J20"/>
    <mergeCell ref="J24:J39"/>
    <mergeCell ref="I45:K48"/>
    <mergeCell ref="C5:D20"/>
    <mergeCell ref="H5:I20"/>
    <mergeCell ref="C24:D39"/>
    <mergeCell ref="H24:I39"/>
    <mergeCell ref="K5:L20"/>
    <mergeCell ref="K24:L39"/>
  </mergeCells>
  <phoneticPr fontId="2"/>
  <printOptions horizontalCentered="1" vertic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表紙</vt:lpstr>
      <vt:lpstr>大会要綱</vt:lpstr>
      <vt:lpstr>進行表</vt:lpstr>
      <vt:lpstr>招待チーム</vt:lpstr>
      <vt:lpstr>１年生</vt:lpstr>
      <vt:lpstr>２年生</vt:lpstr>
      <vt:lpstr>ルール</vt:lpstr>
      <vt:lpstr>フィールド</vt:lpstr>
      <vt:lpstr>配置図</vt:lpstr>
      <vt:lpstr>'１年生'!Print_Area</vt:lpstr>
      <vt:lpstr>'２年生'!Print_Area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小巻孝嘉</dc:creator>
  <cp:lastModifiedBy>小巻孝嘉</cp:lastModifiedBy>
  <cp:lastPrinted>2018-11-26T23:00:58Z</cp:lastPrinted>
  <dcterms:created xsi:type="dcterms:W3CDTF">2008-09-13T23:07:11Z</dcterms:created>
  <dcterms:modified xsi:type="dcterms:W3CDTF">2018-11-26T23:51:30Z</dcterms:modified>
</cp:coreProperties>
</file>